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13_ncr:1_{781126C6-D251-4332-81BC-B78806D89FB5}" xr6:coauthVersionLast="47" xr6:coauthVersionMax="47" xr10:uidLastSave="{00000000-0000-0000-0000-000000000000}"/>
  <bookViews>
    <workbookView xWindow="-120" yWindow="-120" windowWidth="29040" windowHeight="15840" tabRatio="875" xr2:uid="{00000000-000D-0000-FFFF-FFFF00000000}"/>
  </bookViews>
  <sheets>
    <sheet name="총괄표" sheetId="38" r:id="rId1"/>
    <sheet name="간지-조사개요" sheetId="171" r:id="rId2"/>
    <sheet name="간지-원가계산서" sheetId="172" r:id="rId3"/>
    <sheet name="원가계산서(종합)" sheetId="180" state="hidden" r:id="rId4"/>
    <sheet name="원가계산서(기관)" sheetId="176" r:id="rId5"/>
    <sheet name="집계표" sheetId="41" r:id="rId6"/>
    <sheet name="내역서" sheetId="42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</externalReferences>
  <definedNames>
    <definedName name="_">#REF!</definedName>
    <definedName name="_.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10Á_2È_Ç">#REF!</definedName>
    <definedName name="_11BR2_" localSheetId="2" hidden="1">{"'단가'!$B$2:$D$18"}</definedName>
    <definedName name="_11BR2_" localSheetId="1" hidden="1">{"'단가'!$B$2:$D$18"}</definedName>
    <definedName name="_11BR2_" hidden="1">{"'단가'!$B$2:$D$18"}</definedName>
    <definedName name="_13BR2_" localSheetId="2" hidden="1">{"'단가'!$B$2:$D$18"}</definedName>
    <definedName name="_13BR2_" localSheetId="1" hidden="1">{"'단가'!$B$2:$D$18"}</definedName>
    <definedName name="_13BR2_" hidden="1">{"'단가'!$B$2:$D$18"}</definedName>
    <definedName name="_14Á_2È_Ç">#REF!</definedName>
    <definedName name="_15A">[1]금액내역서!$D$3:$D$10</definedName>
    <definedName name="_15Á_3È_Ç">#REF!</definedName>
    <definedName name="_16BR2_" localSheetId="2" hidden="1">{"'단가'!$B$2:$D$18"}</definedName>
    <definedName name="_16BR2_" localSheetId="1" hidden="1">{"'단가'!$B$2:$D$18"}</definedName>
    <definedName name="_16BR2_" hidden="1">{"'단가'!$B$2:$D$18"}</definedName>
    <definedName name="_20Á_4È_Ç">#REF!</definedName>
    <definedName name="_21Á_3È_Ç">#REF!</definedName>
    <definedName name="_25Á_5È_Ç">#REF!</definedName>
    <definedName name="_28Á_4È_Ç">#REF!</definedName>
    <definedName name="_30Á_6È_Ç">#REF!</definedName>
    <definedName name="_35Á_5È_Ç">#REF!</definedName>
    <definedName name="_35av1_">#REF!</definedName>
    <definedName name="_42Á_6È_Ç">#REF!</definedName>
    <definedName name="_49av1_">#REF!</definedName>
    <definedName name="_56BR2_" localSheetId="2" hidden="1">{"'단가'!$B$2:$D$18"}</definedName>
    <definedName name="_56BR2_" localSheetId="1" hidden="1">{"'단가'!$B$2:$D$18"}</definedName>
    <definedName name="_56BR2_" hidden="1">{"'단가'!$B$2:$D$18"}</definedName>
    <definedName name="_5Á_1È_Ç">#REF!</definedName>
    <definedName name="_7Á_1È_Ç">#REF!</definedName>
    <definedName name="_aaa1">#REF!</definedName>
    <definedName name="_av1">#REF!</definedName>
    <definedName name="_C">#REF!</definedName>
    <definedName name="_DBB1">#REF!</definedName>
    <definedName name="_Fill" localSheetId="2" hidden="1">#REF!</definedName>
    <definedName name="_Fill" localSheetId="1" hidden="1">#REF!</definedName>
    <definedName name="_Fill" hidden="1">#REF!</definedName>
    <definedName name="_Filll" localSheetId="2" hidden="1">#REF!</definedName>
    <definedName name="_Filll" localSheetId="1" hidden="1">#REF!</definedName>
    <definedName name="_Filll" hidden="1">#REF!</definedName>
    <definedName name="_xlnm._FilterDatabase" localSheetId="2" hidden="1">#REF!</definedName>
    <definedName name="_xlnm._FilterDatabase" localSheetId="1" hidden="1">#REF!</definedName>
    <definedName name="_xlnm._FilterDatabase" localSheetId="6" hidden="1">내역서!$A$2:$O$1634</definedName>
    <definedName name="_xlnm._FilterDatabase" hidden="1">#REF!</definedName>
    <definedName name="_K11">#REF!</definedName>
    <definedName name="_K111">#REF!</definedName>
    <definedName name="_K1111">#REF!</definedName>
    <definedName name="_Key1" localSheetId="2" hidden="1">[2]내역서!#REF!</definedName>
    <definedName name="_Key1" localSheetId="1" hidden="1">[2]내역서!#REF!</definedName>
    <definedName name="_Key1" hidden="1">[2]내역서!#REF!</definedName>
    <definedName name="_Key2" localSheetId="2" hidden="1">[2]내역서!#REF!</definedName>
    <definedName name="_Key2" localSheetId="1" hidden="1">[2]내역서!#REF!</definedName>
    <definedName name="_Key2" hidden="1">[2]내역서!#REF!</definedName>
    <definedName name="_KK5000">#REF!</definedName>
    <definedName name="_MM1">[3]외자배분!$E$6</definedName>
    <definedName name="_MM2">[3]외자배분!$F$6</definedName>
    <definedName name="_Order1" hidden="1">255</definedName>
    <definedName name="_Order2" hidden="1">255</definedName>
    <definedName name="_Q2">#REF!</definedName>
    <definedName name="_Regression_Int" hidden="1">1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localSheetId="2" hidden="1">[2]내역서!#REF!</definedName>
    <definedName name="_Sort" localSheetId="1" hidden="1">[2]내역서!#REF!</definedName>
    <definedName name="_Sort" hidden="1">[2]내역서!#REF!</definedName>
    <definedName name="_TT1">[3]외자배분!$G$6</definedName>
    <definedName name="_TT2">[3]외자배분!$H$6</definedName>
    <definedName name="¤±8529">#REF!</definedName>
    <definedName name="\a">#REF!</definedName>
    <definedName name="\b">#REF!</definedName>
    <definedName name="\c">#REF!</definedName>
    <definedName name="\d">#REF!</definedName>
    <definedName name="\P">#REF!</definedName>
    <definedName name="\x">#REF!</definedName>
    <definedName name="\z">#REF!</definedName>
    <definedName name="A">#REF!</definedName>
    <definedName name="A5D8">#REF!</definedName>
    <definedName name="AAAAAA" localSheetId="2" hidden="1">#REF!</definedName>
    <definedName name="AAAAAA" localSheetId="1" hidden="1">#REF!</definedName>
    <definedName name="AAAAAA" hidden="1">#REF!</definedName>
    <definedName name="AB_B">#REF!</definedName>
    <definedName name="AC">[4]예비품!$C$72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D0">[5]환율!$I$20</definedName>
    <definedName name="AS0">[5]환율!$I$15</definedName>
    <definedName name="ATS">#REF!</definedName>
    <definedName name="AV">#REF!</definedName>
    <definedName name="B">#REF!</definedName>
    <definedName name="B1B">#REF!</definedName>
    <definedName name="B2B">#REF!</definedName>
    <definedName name="B3B">#REF!</definedName>
    <definedName name="B4B">#REF!</definedName>
    <definedName name="B5B">#REF!</definedName>
    <definedName name="B6B">#REF!</definedName>
    <definedName name="B7B">#REF!</definedName>
    <definedName name="BC">[4]예비품!$C$75</definedName>
    <definedName name="BD">[4]예비품!$C$76</definedName>
    <definedName name="BE">[4]예비품!$C$77</definedName>
    <definedName name="BF0">[5]환율!$I$13</definedName>
    <definedName name="BL">#REF!</definedName>
    <definedName name="Book1_Sheet2_List">#REF!</definedName>
    <definedName name="C_S">#REF!</definedName>
    <definedName name="CATE">#REF!</definedName>
    <definedName name="CD0">[5]환율!$I$19</definedName>
    <definedName name="CHF">#REF!</definedName>
    <definedName name="CN" localSheetId="2">COUNTIF('[6]전장품(관리용)'!$L$12:$T$226,#REF!)</definedName>
    <definedName name="CN" localSheetId="1">COUNTIF('[6]전장품(관리용)'!$L$12:$T$226,#REF!)</definedName>
    <definedName name="CN">COUNTIF('[6]전장품(관리용)'!$L$12:$T$226,#REF!)</definedName>
    <definedName name="CO" localSheetId="2">COUNTIF(#REF!,#REF!)</definedName>
    <definedName name="CO" localSheetId="1">COUNTIF(#REF!,#REF!)</definedName>
    <definedName name="CO">COUNTIF(#REF!,#REF!)</definedName>
    <definedName name="COLUMN_A">#REF!</definedName>
    <definedName name="CP_F">#REF!</definedName>
    <definedName name="_xlnm.Criteria">#REF!</definedName>
    <definedName name="Criteria_MI">#REF!</definedName>
    <definedName name="CW" localSheetId="2">COUNTIF(#REF!,#REF!)</definedName>
    <definedName name="CW" localSheetId="1">COUNTIF(#REF!,#REF!)</definedName>
    <definedName name="CW">COUNTIF(#REF!,#REF!)</definedName>
    <definedName name="D">#REF!</definedName>
    <definedName name="D_R">#REF!</definedName>
    <definedName name="DA">#REF!</definedName>
    <definedName name="danga">[7]danga!$A$1:$M$235</definedName>
    <definedName name="DATA">'[8]YES-T'!$A$22:$BE$355</definedName>
    <definedName name="DATA_">'[8]YES-T'!$A$22:$BE$401</definedName>
    <definedName name="_xlnm.Database">#REF!</definedName>
    <definedName name="Database_MI">#REF!</definedName>
    <definedName name="DATE_COM" localSheetId="2">IF(MAX(#REF!)=0,"",MAX(#REF!))</definedName>
    <definedName name="DATE_COM" localSheetId="1">IF(MAX(#REF!)=0,"",MAX(#REF!))</definedName>
    <definedName name="DATE_COM">IF(MAX(#REF!)=0,"",MAX(#REF!))</definedName>
    <definedName name="DATE_COMC" localSheetId="2">IF(MAX(#REF!)=0,"",MAX(#REF!))</definedName>
    <definedName name="DATE_COMC" localSheetId="1">IF(MAX(#REF!)=0,"",MAX(#REF!))</definedName>
    <definedName name="DATE_COMC">IF(MAX(#REF!)=0,"",MAX(#REF!))</definedName>
    <definedName name="DATE_COMN">IF(MAX('[6]전장품(관리용)'!$Z1:$AB1)=0,"",MAX('[6]전장품(관리용)'!$Z1:$AB1))</definedName>
    <definedName name="DBHAN">#REF!</definedName>
    <definedName name="DCC">#REF!</definedName>
    <definedName name="DCN">#REF!</definedName>
    <definedName name="DCO">#REF!</definedName>
    <definedName name="DD">#REF!</definedName>
    <definedName name="DDD">#REF!</definedName>
    <definedName name="DE">#REF!</definedName>
    <definedName name="DECK_PLATE">#REF!</definedName>
    <definedName name="DEM">#REF!</definedName>
    <definedName name="DFER">#REF!</definedName>
    <definedName name="DIA">#REF!</definedName>
    <definedName name="DK0">[5]환율!$I$11</definedName>
    <definedName name="DM0">[5]환율!$I$7</definedName>
    <definedName name="EE">#REF!</definedName>
    <definedName name="EXTRA">#REF!</definedName>
    <definedName name="_xlnm.Extract">#REF!</definedName>
    <definedName name="Extract_MI">#REF!</definedName>
    <definedName name="F1F">#REF!</definedName>
    <definedName name="F2F">#REF!</definedName>
    <definedName name="F3F">#REF!</definedName>
    <definedName name="fdgz">#REF!</definedName>
    <definedName name="FF">#REF!</definedName>
    <definedName name="FF0">[5]환율!$I$8</definedName>
    <definedName name="FN">#REF!</definedName>
    <definedName name="FOUND_A">#REF!</definedName>
    <definedName name="FOUND_H">#REF!</definedName>
    <definedName name="FR">[9]재1!$F$54</definedName>
    <definedName name="FRF">[9]재1!$B$54</definedName>
    <definedName name="G_C">#REF!</definedName>
    <definedName name="GA">#REF!</definedName>
    <definedName name="gg">#REF!</definedName>
    <definedName name="GP">[3]외자내역!$M$62</definedName>
    <definedName name="H">#REF!</definedName>
    <definedName name="H1H">#REF!</definedName>
    <definedName name="H2H">#REF!</definedName>
    <definedName name="H3H">#REF!</definedName>
    <definedName name="H4H">#REF!</definedName>
    <definedName name="HD0">[5]환율!$I$17</definedName>
    <definedName name="HH">#REF!</definedName>
    <definedName name="HS">#REF!</definedName>
    <definedName name="HTML_CodePage" hidden="1">949</definedName>
    <definedName name="HTML_Control" localSheetId="2" hidden="1">{"'제조(순번)'!$A$386:$A$387","'제조(순번)'!$A$1:$H$399"}</definedName>
    <definedName name="HTML_Control" localSheetId="1" hidden="1">{"'제조(순번)'!$A$386:$A$387","'제조(순번)'!$A$1:$H$399"}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Title" hidden="1">"공사부문-시중노임단가(2001)"</definedName>
    <definedName name="II">#REF!</definedName>
    <definedName name="IL0">[5]환율!$I$16</definedName>
    <definedName name="ilch">[7]ilch!$A$3:$M$25</definedName>
    <definedName name="INPUT">'[8]YES-T'!$A$22:$BE$381</definedName>
    <definedName name="item">'[8]YES-T'!$22:$400</definedName>
    <definedName name="ITEM_">'[8]YES-T'!$22:$400</definedName>
    <definedName name="J_D">[10]Sheet1!$J$22:$J$1045</definedName>
    <definedName name="JA">#REF!</definedName>
    <definedName name="jj">#REF!</definedName>
    <definedName name="JPY">#REF!</definedName>
    <definedName name="JY">[3]외자내역!$M$58</definedName>
    <definedName name="K1_" localSheetId="2">'[11]K1자재(3차등)'!$A$1:$G$1657</definedName>
    <definedName name="K1_" localSheetId="1">'[11]K1자재(3차등)'!$A$1:$G$1657</definedName>
    <definedName name="K1_">'[12]K1자재(3차등)'!$A$1:$G$1657</definedName>
    <definedName name="K1__">#REF!</definedName>
    <definedName name="K1_1">#REF!</definedName>
    <definedName name="K2_">#REF!</definedName>
    <definedName name="kkkk">#REF!</definedName>
    <definedName name="ko">#REF!</definedName>
    <definedName name="L">#REF!</definedName>
    <definedName name="L_C">#REF!</definedName>
    <definedName name="L1L">#REF!</definedName>
    <definedName name="L2L">#REF!</definedName>
    <definedName name="L3L">#REF!</definedName>
    <definedName name="L4L">#REF!</definedName>
    <definedName name="LAST">#REF!</definedName>
    <definedName name="Line132_Click" localSheetId="2">[13]!Line132_Click</definedName>
    <definedName name="Line132_Click" localSheetId="1">[13]!Line132_Click</definedName>
    <definedName name="Line132_Click">#REF!</definedName>
    <definedName name="LKJH">#REF!</definedName>
    <definedName name="lll">#REF!</definedName>
    <definedName name="LOT수">#REF!</definedName>
    <definedName name="MATO">#REF!</definedName>
    <definedName name="MGE">#REF!</definedName>
    <definedName name="MM" localSheetId="2">[14]양식!$C$6</definedName>
    <definedName name="MM" localSheetId="1">[14]양식!$C$6</definedName>
    <definedName name="MM">[15]양식!$C$6</definedName>
    <definedName name="module1.bupo_index" localSheetId="2">[16]!module1.bupo_index</definedName>
    <definedName name="module1.bupo_index" localSheetId="1">[16]!module1.bupo_index</definedName>
    <definedName name="module1.bupo_index">#REF!</definedName>
    <definedName name="module1.dekak" localSheetId="2">[16]!module1.dekak</definedName>
    <definedName name="module1.dekak" localSheetId="1">[16]!module1.dekak</definedName>
    <definedName name="module1.dekak">#REF!</definedName>
    <definedName name="module1.jiju" localSheetId="2">[16]!module1.jiju</definedName>
    <definedName name="module1.jiju" localSheetId="1">[16]!module1.jiju</definedName>
    <definedName name="module1.jiju">#REF!</definedName>
    <definedName name="module1.JohapbuhoKaroIndex" localSheetId="2">[16]!module1.JohapbuhoKaroIndex</definedName>
    <definedName name="module1.JohapbuhoKaroIndex" localSheetId="1">[16]!module1.JohapbuhoKaroIndex</definedName>
    <definedName name="module1.JohapbuhoKaroIndex">#REF!</definedName>
    <definedName name="module1.JohapbuhoSeroIndex" localSheetId="2">[16]!module1.JohapbuhoSeroIndex</definedName>
    <definedName name="module1.JohapbuhoSeroIndex" localSheetId="1">[16]!module1.JohapbuhoSeroIndex</definedName>
    <definedName name="module1.JohapbuhoSeroIndex">#REF!</definedName>
    <definedName name="module1.m_karo" localSheetId="2">[16]!module1.m_karo</definedName>
    <definedName name="module1.m_karo" localSheetId="1">[16]!module1.m_karo</definedName>
    <definedName name="module1.m_karo">#REF!</definedName>
    <definedName name="module1.t_karo" localSheetId="2">[16]!module1.t_karo</definedName>
    <definedName name="module1.t_karo" localSheetId="1">[16]!module1.t_karo</definedName>
    <definedName name="module1.t_karo">#REF!</definedName>
    <definedName name="module1.t_sero" localSheetId="2">[16]!module1.t_sero</definedName>
    <definedName name="module1.t_sero" localSheetId="1">[16]!module1.t_sero</definedName>
    <definedName name="module1.t_sero">#REF!</definedName>
    <definedName name="module2.Bo_h" localSheetId="2">[16]!module2.Bo_h</definedName>
    <definedName name="module2.Bo_h" localSheetId="1">[16]!module2.Bo_h</definedName>
    <definedName name="module2.Bo_h">#REF!</definedName>
    <definedName name="module2.Bo_w" localSheetId="2">[16]!module2.Bo_w</definedName>
    <definedName name="module2.Bo_w" localSheetId="1">[16]!module2.Bo_w</definedName>
    <definedName name="module2.Bo_w">#REF!</definedName>
    <definedName name="module2.Bobachimde_karoHindex" localSheetId="2">[16]!module2.Bobachimde_karoHindex</definedName>
    <definedName name="module2.Bobachimde_karoHindex" localSheetId="1">[16]!module2.Bobachimde_karoHindex</definedName>
    <definedName name="module2.Bobachimde_karoHindex">#REF!</definedName>
    <definedName name="module2.Bobachimde_karoWindex" localSheetId="2">[16]!module2.Bobachimde_karoWindex</definedName>
    <definedName name="module2.Bobachimde_karoWindex" localSheetId="1">[16]!module2.Bobachimde_karoWindex</definedName>
    <definedName name="module2.Bobachimde_karoWindex">#REF!</definedName>
    <definedName name="module2.Bobachimde_seroindex" localSheetId="2">[16]!module2.Bobachimde_seroindex</definedName>
    <definedName name="module2.Bobachimde_seroindex" localSheetId="1">[16]!module2.Bobachimde_seroindex</definedName>
    <definedName name="module2.Bobachimde_seroindex">#REF!</definedName>
    <definedName name="module2.danka" localSheetId="2">[16]!module2.danka</definedName>
    <definedName name="module2.danka" localSheetId="1">[16]!module2.danka</definedName>
    <definedName name="module2.danka">#REF!</definedName>
    <definedName name="module2.Dekak_n" localSheetId="2">[16]!module2.Dekak_n</definedName>
    <definedName name="module2.Dekak_n" localSheetId="1">[16]!module2.Dekak_n</definedName>
    <definedName name="module2.Dekak_n">#REF!</definedName>
    <definedName name="module2.Haljeindex" localSheetId="2">[16]!module2.Haljeindex</definedName>
    <definedName name="module2.Haljeindex" localSheetId="1">[16]!module2.Haljeindex</definedName>
    <definedName name="module2.Haljeindex">#REF!</definedName>
    <definedName name="module2.lotindex" localSheetId="2">[16]!module2.lotindex</definedName>
    <definedName name="module2.lotindex" localSheetId="1">[16]!module2.lotindex</definedName>
    <definedName name="module2.lotindex">#REF!</definedName>
    <definedName name="module2.pack_karoindex" localSheetId="2">[16]!module2.pack_karoindex</definedName>
    <definedName name="module2.pack_karoindex" localSheetId="1">[16]!module2.pack_karoindex</definedName>
    <definedName name="module2.pack_karoindex">#REF!</definedName>
    <definedName name="module2.pack_munja" localSheetId="2">[16]!module2.pack_munja</definedName>
    <definedName name="module2.pack_munja" localSheetId="1">[16]!module2.pack_munja</definedName>
    <definedName name="module2.pack_munja">#REF!</definedName>
    <definedName name="module2.package_tf" localSheetId="2">[16]!module2.package_tf</definedName>
    <definedName name="module2.package_tf" localSheetId="1">[16]!module2.package_tf</definedName>
    <definedName name="module2.package_tf">#REF!</definedName>
    <definedName name="MONEY">'[17]Y-WORK'!$F$21:$M$1147,'[17]Y-WORK'!$F$1157:$M$1185</definedName>
    <definedName name="N">[18]환율적용표!$J$6</definedName>
    <definedName name="N_P">#REF!</definedName>
    <definedName name="nameeng" localSheetId="2">IF([0]!RRR=0,VLOOKUP('[19]회로내역(승인)'!$B1,[0]!DBHAN,3),VLOOKUP('[19]회로내역(승인)'!$B1048576,[0]!DBHAN,4))</definedName>
    <definedName name="nameeng" localSheetId="1">IF([0]!RRR=0,VLOOKUP('[19]회로내역(승인)'!$B1,[0]!DBHAN,3),VLOOKUP('[19]회로내역(승인)'!$B1048576,[0]!DBHAN,4))</definedName>
    <definedName name="nameeng">#REF!</definedName>
    <definedName name="NG0">[5]환율!$I$18</definedName>
    <definedName name="NK0">[5]환율!$I$12</definedName>
    <definedName name="NN" localSheetId="2">[14]양식!$C$7</definedName>
    <definedName name="NN" localSheetId="1">[14]양식!$C$7</definedName>
    <definedName name="NN">[15]양식!$C$7</definedName>
    <definedName name="NOTCH">#REF!</definedName>
    <definedName name="numb" localSheetId="2">IF([0]!RRR=0,VLOOKUP('[19]회로내역(승인)'!$B1,[0]!DBHAN,2),"")</definedName>
    <definedName name="numb" localSheetId="1">IF([0]!RRR=0,VLOOKUP('[19]회로내역(승인)'!$B1,[0]!DBHAN,2),"")</definedName>
    <definedName name="numb">#REF!</definedName>
    <definedName name="NUMBER">#REF!</definedName>
    <definedName name="P">[18]환율적용표!$J$7</definedName>
    <definedName name="P_F">#REF!</definedName>
    <definedName name="PB_B">#REF!</definedName>
    <definedName name="PB_B_R">#REF!</definedName>
    <definedName name="PD0">[5]환율!$I$6</definedName>
    <definedName name="PL">#REF!</definedName>
    <definedName name="PN">#REF!</definedName>
    <definedName name="POT_BEARING">#REF!</definedName>
    <definedName name="PPP">#REF!</definedName>
    <definedName name="print">#REF!</definedName>
    <definedName name="_xlnm.Print_Area" localSheetId="2">'간지-원가계산서'!$A$3</definedName>
    <definedName name="_xlnm.Print_Area" localSheetId="1">'간지-조사개요'!$A$2</definedName>
    <definedName name="_xlnm.Print_Area" localSheetId="6">내역서!$B$2:$I$1632</definedName>
    <definedName name="_xlnm.Print_Area" localSheetId="4">'원가계산서(기관)'!$A$1:$F$47</definedName>
    <definedName name="_xlnm.Print_Area" localSheetId="3">'원가계산서(종합)'!$A$1:$F$47</definedName>
    <definedName name="_xlnm.Print_Area" localSheetId="5">집계표!$A$1:$F$57</definedName>
    <definedName name="_xlnm.Print_Area" localSheetId="0">총괄표!$B$1:$F$12</definedName>
    <definedName name="_xlnm.Print_Area">#REF!</definedName>
    <definedName name="PRINT_AREA_MI">#REF!</definedName>
    <definedName name="_xlnm.Print_Titles" localSheetId="5">집계표!$1:$1</definedName>
    <definedName name="_xlnm.Print_Titles">#REF!</definedName>
    <definedName name="PRINT_TITLES_MI">#REF!</definedName>
    <definedName name="PT">#REF!</definedName>
    <definedName name="Q">#REF!</definedName>
    <definedName name="QLQL">#REF!</definedName>
    <definedName name="QQ">#REF!</definedName>
    <definedName name="qry대차대차대차">#REF!</definedName>
    <definedName name="qry대차종합1116_2">#REF!</definedName>
    <definedName name="qry대차품목별입고예정일">#REF!</definedName>
    <definedName name="QWEER">#REF!</definedName>
    <definedName name="rowclm">MOD(ROW(),2)</definedName>
    <definedName name="rr" localSheetId="2" hidden="1">[20]내역서!#REF!</definedName>
    <definedName name="rr" localSheetId="1" hidden="1">[20]내역서!#REF!</definedName>
    <definedName name="rr" hidden="1">#REF!</definedName>
    <definedName name="RRR">#REF!</definedName>
    <definedName name="RTCLSPDKRT">#REF!</definedName>
    <definedName name="RTCLSPRTDK">#REF!</definedName>
    <definedName name="S_F">#REF!</definedName>
    <definedName name="S2L">#REF!</definedName>
    <definedName name="SA">[21]환율!$C$6</definedName>
    <definedName name="sanch_2">#REF!</definedName>
    <definedName name="sanch_3">#REF!</definedName>
    <definedName name="sanch_4">#REF!</definedName>
    <definedName name="SC" localSheetId="2">COUNTIF(#REF!,#REF!)</definedName>
    <definedName name="SC" localSheetId="1">COUNTIF(#REF!,#REF!)</definedName>
    <definedName name="SC">COUNTIF(#REF!,#REF!)</definedName>
    <definedName name="SD0">[5]환율!$I$14</definedName>
    <definedName name="SF0">[5]환율!$I$9</definedName>
    <definedName name="SH">#REF!</definedName>
    <definedName name="sheet4">[22]공사내역!$F$76</definedName>
    <definedName name="SHT">#REF!</definedName>
    <definedName name="SK0">[5]환율!$I$10</definedName>
    <definedName name="SN" localSheetId="2">COUNTIF('[6]전장품(관리용)'!$Z$12:$AB$226,#REF!)</definedName>
    <definedName name="SN" localSheetId="1">COUNTIF('[6]전장품(관리용)'!$Z$12:$AB$226,#REF!)</definedName>
    <definedName name="SN">COUNTIF('[6]전장품(관리용)'!$Z$12:$AB$226,#REF!)</definedName>
    <definedName name="SO" localSheetId="2">COUNTIF(#REF!,#REF!)</definedName>
    <definedName name="SO" localSheetId="1">COUNTIF(#REF!,#REF!)</definedName>
    <definedName name="SO">COUNTIF(#REF!,#REF!)</definedName>
    <definedName name="SS">#REF!</definedName>
    <definedName name="SSS">#REF!</definedName>
    <definedName name="SupplyH">#REF!</definedName>
    <definedName name="SupplyT">#REF!</definedName>
    <definedName name="T">#REF!</definedName>
    <definedName name="tblBogie가격">#REF!</definedName>
    <definedName name="tbl대차현황">#REF!</definedName>
    <definedName name="TC">[3]외자배분!$D$6</definedName>
    <definedName name="text1">#REF!</definedName>
    <definedName name="TIT">#REF!</definedName>
    <definedName name="UA">#REF!</definedName>
    <definedName name="UD0">[5]환율!$I$4</definedName>
    <definedName name="UP">#REF!</definedName>
    <definedName name="US">[3]외자내역!$M$61</definedName>
    <definedName name="USD">#REF!</definedName>
    <definedName name="uu">#REF!</definedName>
    <definedName name="vv">#REF!</definedName>
    <definedName name="WA">#REF!</definedName>
    <definedName name="WEDGE">#REF!</definedName>
    <definedName name="WIRE">[10]Sheet1!$D$3</definedName>
    <definedName name="WL">#REF!</definedName>
    <definedName name="WN">#REF!</definedName>
    <definedName name="wp">#REF!</definedName>
    <definedName name="WW">#REF!</definedName>
    <definedName name="X" localSheetId="2">[23]양식!$C$13</definedName>
    <definedName name="X" localSheetId="1">[23]양식!$C$13</definedName>
    <definedName name="X">[24]양식!$C$13</definedName>
    <definedName name="YN0">[5]환율!$I$5</definedName>
    <definedName name="Z">#REF!</definedName>
    <definedName name="가1">#REF!</definedName>
    <definedName name="가2">#REF!</definedName>
    <definedName name="가3">#REF!</definedName>
    <definedName name="간인">#REF!</definedName>
    <definedName name="간접노무비">#REF!</definedName>
    <definedName name="감가">#REF!</definedName>
    <definedName name="감나무">#REF!</definedName>
    <definedName name="감속기1" localSheetId="2" hidden="1">{"'단가'!$B$2:$D$18"}</definedName>
    <definedName name="감속기1" localSheetId="1" hidden="1">{"'단가'!$B$2:$D$18"}</definedName>
    <definedName name="감속기1" hidden="1">{"'단가'!$B$2:$D$18"}</definedName>
    <definedName name="강관말뚝공">#REF!</definedName>
    <definedName name="강교스치로폴_채움">#REF!</definedName>
    <definedName name="강재거푸집">#REF!</definedName>
    <definedName name="개나리">#REF!</definedName>
    <definedName name="거친마감">#REF!</definedName>
    <definedName name="견적">#REF!</definedName>
    <definedName name="견적탱크">#REF!</definedName>
    <definedName name="경비배부율">#REF!</definedName>
    <definedName name="경비율">#REF!</definedName>
    <definedName name="계">#REF!</definedName>
    <definedName name="계약공기">#REF!</definedName>
    <definedName name="고강직경D13">#REF!</definedName>
    <definedName name="고강직경D16_25">#REF!</definedName>
    <definedName name="고강직경D29_35">#REF!</definedName>
    <definedName name="공감비수">'[25]보완서표지 '!$AN$7</definedName>
    <definedName name="공감비율">'[25]보완서표지 '!$M$20</definedName>
    <definedName name="공감비평">'[25]보완서표지 '!$AN$11</definedName>
    <definedName name="공기">#REF!</definedName>
    <definedName name="공사명">#REF!</definedName>
    <definedName name="공사원가명세서">#REF!</definedName>
    <definedName name="공수계">#REF!</definedName>
    <definedName name="공일">#REF!</definedName>
    <definedName name="관급" localSheetId="2">#REF!,#REF!,#REF!</definedName>
    <definedName name="관급" localSheetId="1">#REF!,#REF!,#REF!</definedName>
    <definedName name="관급">#REF!,#REF!,#REF!</definedName>
    <definedName name="관리비수">'[25]보완서표지 '!$AG$7</definedName>
    <definedName name="관리비율">'[25]보완서표지 '!$M$21</definedName>
    <definedName name="관리비평">'[25]보완서표지 '!$AG$11</definedName>
    <definedName name="관목계">#REF!</definedName>
    <definedName name="광명">#REF!</definedName>
    <definedName name="교각1">#REF!</definedName>
    <definedName name="교각2">#REF!</definedName>
    <definedName name="교대">#REF!</definedName>
    <definedName name="교대2">#REF!</definedName>
    <definedName name="교대보호블럭_설치">#REF!</definedName>
    <definedName name="교량배수시설공">#REF!</definedName>
    <definedName name="교목계">#REF!</definedName>
    <definedName name="금마타리">#REF!</definedName>
    <definedName name="기본조사율">'[25]보완서표지 '!$N$18</definedName>
    <definedName name="기초">'[26]9509'!$A$3:$Y$665</definedName>
    <definedName name="기초단가">[27]기초일위!$G$1:$M$65536</definedName>
    <definedName name="기초단가1">[27]기초일위!$B$1:$G$65536</definedName>
    <definedName name="김">'[28]9811'!$A$3:$AD$1530</definedName>
    <definedName name="꽃창포">#REF!</definedName>
    <definedName name="꽃향유">#REF!</definedName>
    <definedName name="끝머리">#REF!</definedName>
    <definedName name="ㄴㄴㄴ">[29]직재!$B$12</definedName>
    <definedName name="ㄴㅇㄺㄷ">#REF!</definedName>
    <definedName name="나사식_이음">#REF!</definedName>
    <definedName name="내역">#REF!</definedName>
    <definedName name="노무비">#REF!</definedName>
    <definedName name="눈주목">#REF!</definedName>
    <definedName name="느티나무">#REF!</definedName>
    <definedName name="다우웰바설치공">#REF!</definedName>
    <definedName name="다짐되메우기">#REF!</definedName>
    <definedName name="단">#REF!</definedName>
    <definedName name="단가">#REF!</definedName>
    <definedName name="단가1" localSheetId="2" hidden="1">{"'제조(순번)'!$A$386:$A$387","'제조(순번)'!$A$1:$H$399"}</definedName>
    <definedName name="단가1" localSheetId="1" hidden="1">{"'제조(순번)'!$A$386:$A$387","'제조(순번)'!$A$1:$H$399"}</definedName>
    <definedName name="단가1" hidden="1">{"'제조(순번)'!$A$386:$A$387","'제조(순번)'!$A$1:$H$399"}</definedName>
    <definedName name="단가6" localSheetId="2" hidden="1">{"'제조(순번)'!$A$386:$A$387","'제조(순번)'!$A$1:$H$399"}</definedName>
    <definedName name="단가6" localSheetId="1" hidden="1">{"'제조(순번)'!$A$386:$A$387","'제조(순번)'!$A$1:$H$399"}</definedName>
    <definedName name="단가6" hidden="1">{"'제조(순번)'!$A$386:$A$387","'제조(순번)'!$A$1:$H$399"}</definedName>
    <definedName name="단가조사표">#REF!</definedName>
    <definedName name="대나무">#REF!</definedName>
    <definedName name="대상">#REF!</definedName>
    <definedName name="데크휘니샤면고르기">#REF!</definedName>
    <definedName name="도급가">#REF!</definedName>
    <definedName name="돌단풍">#REF!</definedName>
    <definedName name="동남">#REF!</definedName>
    <definedName name="동력차미입고">#REF!</definedName>
    <definedName name="ㅁ">#REF!</definedName>
    <definedName name="ㅁ1">#REF!</definedName>
    <definedName name="ㅁ8529">#REF!</definedName>
    <definedName name="ㅁㅁ">#REF!</definedName>
    <definedName name="ㅁㅁㅁㅁㅁ">#REF!</definedName>
    <definedName name="ㅁㅁㅁㅁㅁㅁㅁㅁ">#REF!</definedName>
    <definedName name="ㅁㅂ">#REF!</definedName>
    <definedName name="말뚝길이">#REF!</definedName>
    <definedName name="말뚝속채움">#REF!</definedName>
    <definedName name="말뚝시험비">#REF!</definedName>
    <definedName name="말뚝이음">#REF!</definedName>
    <definedName name="매끈한마감">#REF!</definedName>
    <definedName name="맥문동">#REF!</definedName>
    <definedName name="메1">#REF!</definedName>
    <definedName name="명칭">#REF!</definedName>
    <definedName name="모과나무">#REF!</definedName>
    <definedName name="목공">#REF!</definedName>
    <definedName name="목백합">#REF!</definedName>
    <definedName name="무궁화">#REF!</definedName>
    <definedName name="무늬거푸집">#REF!</definedName>
    <definedName name="물">[30]순공사비!$B$3</definedName>
    <definedName name="물가">#REF!</definedName>
    <definedName name="물가순" localSheetId="2">[31]순공사비!$B$3</definedName>
    <definedName name="물가순" localSheetId="1">[31]순공사비!$B$3</definedName>
    <definedName name="물가순">[30]순공사비!$B$3</definedName>
    <definedName name="물가제외순공사비" localSheetId="2">[31]순공사비!$B$3</definedName>
    <definedName name="물가제외순공사비" localSheetId="1">[31]순공사비!$B$3</definedName>
    <definedName name="물가제외순공사비">[30]순공사비!$B$3</definedName>
    <definedName name="미입고사급">#REF!</definedName>
    <definedName name="ㅂㅂ">#REF!</definedName>
    <definedName name="박어쟈루" localSheetId="2" hidden="1">#REF!</definedName>
    <definedName name="박어쟈루" localSheetId="1" hidden="1">#REF!</definedName>
    <definedName name="박어쟈루" hidden="1">#REF!</definedName>
    <definedName name="박태기">#REF!</definedName>
    <definedName name="방수공">#REF!</definedName>
    <definedName name="방호벽">#REF!</definedName>
    <definedName name="배롱나무">#REF!</definedName>
    <definedName name="번호">#REF!</definedName>
    <definedName name="보상비수">'[25]보완서표지 '!$S$19</definedName>
    <definedName name="보상비평">'[25]보완서표지 '!$T$19</definedName>
    <definedName name="보통마감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#REF!</definedName>
    <definedName name="사인일위">#REF!</definedName>
    <definedName name="사진1" localSheetId="2" hidden="1">[32]주재료비!#REF!</definedName>
    <definedName name="사진1" localSheetId="1" hidden="1">[32]주재료비!#REF!</definedName>
    <definedName name="사진1" hidden="1">#REF!</definedName>
    <definedName name="산보율">'[25]보완서표지 '!$F$8</definedName>
    <definedName name="산철쭉">#REF!</definedName>
    <definedName name="산출">[33]산출내역서집계표!$D$3:$L$116</definedName>
    <definedName name="산출1">[33]산출내역서집계표!$D$6:$L$116</definedName>
    <definedName name="산출금양">[33]산출내역서집계표!$AB$2:$AR$143</definedName>
    <definedName name="산표">#REF!</definedName>
    <definedName name="설계비율">'[25]보완서표지 '!$N$19</definedName>
    <definedName name="설집">#REF!</definedName>
    <definedName name="소계">#REF!</definedName>
    <definedName name="소나무">#REF!</definedName>
    <definedName name="수____종">#REF!</definedName>
    <definedName name="수목수량">#REF!</definedName>
    <definedName name="수수꽃다리">#REF!</definedName>
    <definedName name="수입재료비리스트">'[34]주요재료비(원본)'!$A$1:$AB$358</definedName>
    <definedName name="수중면정리및청소">#REF!</definedName>
    <definedName name="수출">'[35]99 조정금액'!$AB$13</definedName>
    <definedName name="순공사비수">'[25]보완서표지 '!$G$6</definedName>
    <definedName name="순공사비평">'[25]보완서표지 '!$G$14</definedName>
    <definedName name="순번">#REF!</definedName>
    <definedName name="순번선택">#REF!</definedName>
    <definedName name="스페이셔_설치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설일위금액">[27]시설일위!$G$1:$M$65536</definedName>
    <definedName name="시작">#REF!</definedName>
    <definedName name="식재단가">#REF!</definedName>
    <definedName name="식재단가1">#REF!</definedName>
    <definedName name="신축장치">#REF!</definedName>
    <definedName name="신호등">#REF!</definedName>
    <definedName name="실행공기">#REF!</definedName>
    <definedName name="ㅇㄹㄷㄱ">#REF!</definedName>
    <definedName name="아">#REF!</definedName>
    <definedName name="아이">#REF!</definedName>
    <definedName name="안">#REF!</definedName>
    <definedName name="안전관리비율">'[25]보완서표지 '!$F$9</definedName>
    <definedName name="여과지동">[36]여과지동!$F$3:$AS$80</definedName>
    <definedName name="영산홍">#REF!</definedName>
    <definedName name="예비비수">'[25]보완서표지 '!$O$7</definedName>
    <definedName name="예비비평">'[25]보완서표지 '!$O$11</definedName>
    <definedName name="와실라" localSheetId="2" hidden="1">{"'단가'!$B$2:$D$18"}</definedName>
    <definedName name="와실라" localSheetId="1" hidden="1">{"'단가'!$B$2:$D$18"}</definedName>
    <definedName name="와실라" hidden="1">{"'단가'!$B$2:$D$18"}</definedName>
    <definedName name="왕벚나무">#REF!</definedName>
    <definedName name="왜성도라지">#REF!</definedName>
    <definedName name="외주">#REF!</definedName>
    <definedName name="요율">#REF!</definedName>
    <definedName name="요율인쇄">#REF!</definedName>
    <definedName name="용접식_이음">#REF!</definedName>
    <definedName name="우물통_굴착토사">#REF!</definedName>
    <definedName name="우물통굴착_리핑암">#REF!</definedName>
    <definedName name="우물통굴착_발파암">#REF!</definedName>
    <definedName name="원">#REF!</definedName>
    <definedName name="원가">#REF!</definedName>
    <definedName name="유효">#REF!</definedName>
    <definedName name="육상면정리및청소">#REF!</definedName>
    <definedName name="은행나무">#REF!</definedName>
    <definedName name="이">#REF!</definedName>
    <definedName name="이상">#REF!</definedName>
    <definedName name="이윤계">[22]공사내역!$F$82</definedName>
    <definedName name="인건비">#REF!</definedName>
    <definedName name="인동덩쿨">#REF!</definedName>
    <definedName name="인부">#REF!</definedName>
    <definedName name="일위단가">#REF!</definedName>
    <definedName name="일위대가표">#REF!</definedName>
    <definedName name="입찰내역">#REF!</definedName>
    <definedName name="자귀나무">#REF!</definedName>
    <definedName name="자료">[36]기초자료!$A$3:$X$80</definedName>
    <definedName name="자부수">'[25]보완서표지 '!$M$21</definedName>
    <definedName name="자부외수">'[25]보완서표지 '!$P$21</definedName>
    <definedName name="자부외평">'[25]보완서표지 '!$AT$21</definedName>
    <definedName name="자부평">'[25]보완서표지 '!$AS$21</definedName>
    <definedName name="자재비" localSheetId="2" hidden="1">{"'용역비'!$A$4:$C$8"}</definedName>
    <definedName name="자재비" localSheetId="1" hidden="1">{"'용역비'!$A$4:$C$8"}</definedName>
    <definedName name="자재비" hidden="1">{"'용역비'!$A$4:$C$8"}</definedName>
    <definedName name="작업구분">#REF!</definedName>
    <definedName name="작업선택">#REF!</definedName>
    <definedName name="잔디_평떼">#REF!</definedName>
    <definedName name="잡지출수">'[25]보완서표지 '!$Y$5</definedName>
    <definedName name="잡지출평">'[25]보완서표지 '!$Y$12</definedName>
    <definedName name="잣나무">#REF!</definedName>
    <definedName name="장산교">#REF!</definedName>
    <definedName name="재료">#REF!</definedName>
    <definedName name="재료비">#REF!</definedName>
    <definedName name="재료비단가차이">#REF!</definedName>
    <definedName name="재료집계">#REF!</definedName>
    <definedName name="재질">#REF!</definedName>
    <definedName name="재질선택">#REF!</definedName>
    <definedName name="쟁료비">#REF!</definedName>
    <definedName name="전간인">#REF!</definedName>
    <definedName name="전재료비">#REF!</definedName>
    <definedName name="전직인">#REF!</definedName>
    <definedName name="점수표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잡비">#REF!</definedName>
    <definedName name="조달수수료">#REF!</definedName>
    <definedName name="조명단가">[27]조명일위!$G$1:$M$65536</definedName>
    <definedName name="조명단가1">[27]조명일위!$B$1:$G$65536</definedName>
    <definedName name="주목">#REF!</definedName>
    <definedName name="줄사철">#REF!</definedName>
    <definedName name="지급자재">'[25]보완서표지 '!$M$15</definedName>
    <definedName name="직인">#REF!</definedName>
    <definedName name="직접노무비">#REF!</definedName>
    <definedName name="직종">#REF!</definedName>
    <definedName name="집계">#REF!</definedName>
    <definedName name="집계1">#REF!</definedName>
    <definedName name="집계2">#REF!</definedName>
    <definedName name="차종">#REF!</definedName>
    <definedName name="차종수">#REF!</definedName>
    <definedName name="참조">#REF!</definedName>
    <definedName name="처음">#REF!</definedName>
    <definedName name="철근직경D13">#REF!</definedName>
    <definedName name="철근직경D16_25">#REF!</definedName>
    <definedName name="철근직경D29_35">#REF!</definedName>
    <definedName name="청단풍">#REF!</definedName>
    <definedName name="총계">#REF!</definedName>
    <definedName name="총괄">#REF!</definedName>
    <definedName name="총괄표">#REF!</definedName>
    <definedName name="총사업비수">'[25]보완서표지 '!$H$53</definedName>
    <definedName name="총사업비평">'[25]보완서표지 '!$I$53</definedName>
    <definedName name="총토탈">#REF!</definedName>
    <definedName name="총토탈1">#REF!</definedName>
    <definedName name="총토탈2">#REF!</definedName>
    <definedName name="측설비수">'[25]보완서표지 '!$AU$9</definedName>
    <definedName name="측설평">'[25]보완서표지 '!$AU$11</definedName>
    <definedName name="ㅋ">#REF!</definedName>
    <definedName name="콘크리트_구입">#REF!</definedName>
    <definedName name="콘크리트_생산">#REF!</definedName>
    <definedName name="콘크리트_타설">#REF!</definedName>
    <definedName name="클럽수목견_견적내역_List">#REF!</definedName>
    <definedName name="탄성고무받침">#REF!</definedName>
    <definedName name="터파기">#REF!</definedName>
    <definedName name="터파기리핑">#REF!</definedName>
    <definedName name="터파기발파암">#REF!</definedName>
    <definedName name="터파기토사">#REF!</definedName>
    <definedName name="토공참조">#REF!</definedName>
    <definedName name="토목내역">#REF!</definedName>
    <definedName name="평강건설">#REF!</definedName>
    <definedName name="품명">#REF!</definedName>
    <definedName name="ㅎㅎ">#REF!</definedName>
    <definedName name="ㅎㅎㅎㅎ">#REF!</definedName>
    <definedName name="ㅎㅎㅎㅎㅎㅎㅎㅎㅎㅎㅎㅎㅎ">#REF!</definedName>
    <definedName name="한라구절초">#REF!</definedName>
    <definedName name="항타길이_경사">#REF!</definedName>
    <definedName name="항타길이_수직">#REF!</definedName>
    <definedName name="해당화">#REF!</definedName>
    <definedName name="현장명">#REF!</definedName>
    <definedName name="홍단풍">#REF!</definedName>
    <definedName name="환율">#REF!</definedName>
    <definedName name="환율비">#REF!</definedName>
    <definedName name="ㅡ37">#REF!</definedName>
    <definedName name="ㅣ1391" localSheetId="2">[37]설비!$J$2234</definedName>
    <definedName name="ㅣ1391" localSheetId="1">[37]설비!$J$2234</definedName>
    <definedName name="ㅣ1391">[38]설비!$J$2234</definedName>
    <definedName name="ㅣ275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" i="176" l="1"/>
  <c r="A579" i="42" l="1"/>
  <c r="A580" i="42" s="1"/>
  <c r="A581" i="42" s="1"/>
  <c r="A582" i="42" s="1"/>
  <c r="A583" i="42" s="1"/>
  <c r="A584" i="42" s="1"/>
  <c r="A585" i="42" s="1"/>
  <c r="A586" i="42" s="1"/>
  <c r="A587" i="42" s="1"/>
  <c r="A588" i="42" s="1"/>
  <c r="A589" i="42" s="1"/>
  <c r="A590" i="42" s="1"/>
  <c r="A591" i="42" s="1"/>
  <c r="A592" i="42" s="1"/>
  <c r="A593" i="42" s="1"/>
  <c r="A594" i="42" s="1"/>
  <c r="A595" i="42" s="1"/>
  <c r="A596" i="42" s="1"/>
  <c r="A597" i="42" s="1"/>
  <c r="A598" i="42" s="1"/>
  <c r="A599" i="42" s="1"/>
  <c r="A600" i="42" s="1"/>
  <c r="A601" i="42" s="1"/>
  <c r="A602" i="42" s="1"/>
  <c r="A603" i="42" s="1"/>
  <c r="A604" i="42" s="1"/>
  <c r="A605" i="42" s="1"/>
  <c r="A606" i="42" s="1"/>
  <c r="A607" i="42" s="1"/>
  <c r="A608" i="42" s="1"/>
  <c r="A609" i="42" s="1"/>
  <c r="B578" i="42"/>
  <c r="B546" i="42"/>
  <c r="A547" i="42"/>
  <c r="A548" i="42" s="1"/>
  <c r="A549" i="42" s="1"/>
  <c r="A550" i="42" s="1"/>
  <c r="A551" i="42" s="1"/>
  <c r="A552" i="42" s="1"/>
  <c r="A553" i="42" s="1"/>
  <c r="A554" i="42" s="1"/>
  <c r="A555" i="42" s="1"/>
  <c r="A556" i="42" s="1"/>
  <c r="A557" i="42" s="1"/>
  <c r="A558" i="42" s="1"/>
  <c r="A559" i="42" s="1"/>
  <c r="A560" i="42" s="1"/>
  <c r="A561" i="42" s="1"/>
  <c r="A562" i="42" s="1"/>
  <c r="A563" i="42" s="1"/>
  <c r="A564" i="42" s="1"/>
  <c r="A565" i="42" s="1"/>
  <c r="A566" i="42" s="1"/>
  <c r="A567" i="42" s="1"/>
  <c r="A568" i="42" s="1"/>
  <c r="A569" i="42" s="1"/>
  <c r="A570" i="42" s="1"/>
  <c r="A571" i="42" s="1"/>
  <c r="A572" i="42" s="1"/>
  <c r="A573" i="42" s="1"/>
  <c r="A574" i="42" s="1"/>
  <c r="A575" i="42" s="1"/>
  <c r="A576" i="42" s="1"/>
  <c r="A577" i="42" s="1"/>
  <c r="A515" i="42" l="1"/>
  <c r="A516" i="42" s="1"/>
  <c r="A517" i="42" s="1"/>
  <c r="A518" i="42" s="1"/>
  <c r="A519" i="42" s="1"/>
  <c r="A520" i="42" s="1"/>
  <c r="A521" i="42" s="1"/>
  <c r="A522" i="42" s="1"/>
  <c r="A523" i="42" s="1"/>
  <c r="A524" i="42" s="1"/>
  <c r="A525" i="42" s="1"/>
  <c r="A526" i="42" s="1"/>
  <c r="A527" i="42" s="1"/>
  <c r="A528" i="42" s="1"/>
  <c r="A529" i="42" s="1"/>
  <c r="A530" i="42" s="1"/>
  <c r="A531" i="42" s="1"/>
  <c r="A532" i="42" s="1"/>
  <c r="A533" i="42" s="1"/>
  <c r="A534" i="42" s="1"/>
  <c r="A535" i="42" s="1"/>
  <c r="A536" i="42" s="1"/>
  <c r="A537" i="42" s="1"/>
  <c r="A538" i="42" s="1"/>
  <c r="A539" i="42" s="1"/>
  <c r="A540" i="42" s="1"/>
  <c r="A541" i="42" s="1"/>
  <c r="A542" i="42" s="1"/>
  <c r="A543" i="42" s="1"/>
  <c r="A544" i="42" s="1"/>
  <c r="A545" i="42" s="1"/>
  <c r="B514" i="42"/>
  <c r="A1570" i="42"/>
  <c r="A1571" i="42" s="1"/>
  <c r="A1572" i="42" s="1"/>
  <c r="A1573" i="42" s="1"/>
  <c r="A1574" i="42" s="1"/>
  <c r="A1575" i="42" s="1"/>
  <c r="A1576" i="42" s="1"/>
  <c r="A1577" i="42" s="1"/>
  <c r="A1578" i="42" s="1"/>
  <c r="A1579" i="42" s="1"/>
  <c r="A1580" i="42" s="1"/>
  <c r="A1581" i="42" s="1"/>
  <c r="A1582" i="42" s="1"/>
  <c r="A1583" i="42" s="1"/>
  <c r="A1584" i="42" s="1"/>
  <c r="A1585" i="42" s="1"/>
  <c r="A1586" i="42" s="1"/>
  <c r="A1587" i="42" s="1"/>
  <c r="A1588" i="42" s="1"/>
  <c r="A1589" i="42" s="1"/>
  <c r="A1590" i="42" s="1"/>
  <c r="A1591" i="42" s="1"/>
  <c r="A1592" i="42" s="1"/>
  <c r="A1593" i="42" s="1"/>
  <c r="A1594" i="42" s="1"/>
  <c r="A1595" i="42" s="1"/>
  <c r="A1596" i="42" s="1"/>
  <c r="A1597" i="42" s="1"/>
  <c r="A1598" i="42" s="1"/>
  <c r="A1599" i="42" s="1"/>
  <c r="A1600" i="42" s="1"/>
  <c r="B1569" i="42"/>
  <c r="A1539" i="42"/>
  <c r="A1540" i="42" s="1"/>
  <c r="A1541" i="42" s="1"/>
  <c r="A1542" i="42" s="1"/>
  <c r="A1543" i="42" s="1"/>
  <c r="A1544" i="42" s="1"/>
  <c r="A1545" i="42" s="1"/>
  <c r="A1546" i="42" s="1"/>
  <c r="A1547" i="42" s="1"/>
  <c r="A1548" i="42" s="1"/>
  <c r="A1549" i="42" s="1"/>
  <c r="B1538" i="42"/>
  <c r="A1550" i="42" l="1"/>
  <c r="A1551" i="42" s="1"/>
  <c r="A1552" i="42" s="1"/>
  <c r="A1553" i="42" s="1"/>
  <c r="A1554" i="42" s="1"/>
  <c r="A1555" i="42" s="1"/>
  <c r="A1556" i="42" s="1"/>
  <c r="A1557" i="42" s="1"/>
  <c r="A1558" i="42" s="1"/>
  <c r="A1559" i="42" s="1"/>
  <c r="A1560" i="42" s="1"/>
  <c r="A1561" i="42" s="1"/>
  <c r="A1562" i="42" s="1"/>
  <c r="A1563" i="42" s="1"/>
  <c r="A1564" i="42" s="1"/>
  <c r="A1565" i="42" s="1"/>
  <c r="A1566" i="42" s="1"/>
  <c r="A1567" i="42" s="1"/>
  <c r="A1568" i="42" s="1"/>
  <c r="A1123" i="42" l="1"/>
  <c r="A1124" i="42" s="1"/>
  <c r="A1125" i="42" s="1"/>
  <c r="A1126" i="42" s="1"/>
  <c r="A1127" i="42" s="1"/>
  <c r="A1128" i="42" s="1"/>
  <c r="A1129" i="42" s="1"/>
  <c r="A1130" i="42" s="1"/>
  <c r="A1131" i="42" s="1"/>
  <c r="A1132" i="42" s="1"/>
  <c r="A1133" i="42" s="1"/>
  <c r="A1134" i="42" s="1"/>
  <c r="A1135" i="42" s="1"/>
  <c r="A1136" i="42" s="1"/>
  <c r="A1137" i="42" s="1"/>
  <c r="A1138" i="42" s="1"/>
  <c r="A1139" i="42" s="1"/>
  <c r="A1140" i="42" s="1"/>
  <c r="A1141" i="42" s="1"/>
  <c r="A1142" i="42" s="1"/>
  <c r="A1143" i="42" s="1"/>
  <c r="A1144" i="42" s="1"/>
  <c r="A1145" i="42" s="1"/>
  <c r="A1146" i="42" s="1"/>
  <c r="A1147" i="42" s="1"/>
  <c r="A1148" i="42" s="1"/>
  <c r="A1149" i="42" s="1"/>
  <c r="A1150" i="42" s="1"/>
  <c r="A1151" i="42" s="1"/>
  <c r="A1152" i="42" s="1"/>
  <c r="A1153" i="42" s="1"/>
  <c r="B1122" i="42"/>
  <c r="A771" i="42" l="1"/>
  <c r="A772" i="42" s="1"/>
  <c r="A773" i="42" s="1"/>
  <c r="A774" i="42" s="1"/>
  <c r="A775" i="42" s="1"/>
  <c r="A776" i="42" s="1"/>
  <c r="A777" i="42" s="1"/>
  <c r="A778" i="42" s="1"/>
  <c r="A779" i="42" s="1"/>
  <c r="A780" i="42" s="1"/>
  <c r="A781" i="42" s="1"/>
  <c r="A782" i="42" s="1"/>
  <c r="A783" i="42" s="1"/>
  <c r="A784" i="42" s="1"/>
  <c r="A785" i="42" s="1"/>
  <c r="A1091" i="42"/>
  <c r="A1092" i="42" s="1"/>
  <c r="A1093" i="42" s="1"/>
  <c r="A1094" i="42" s="1"/>
  <c r="A1095" i="42" s="1"/>
  <c r="A1096" i="42" s="1"/>
  <c r="A1097" i="42" s="1"/>
  <c r="A1098" i="42" s="1"/>
  <c r="A1099" i="42" s="1"/>
  <c r="A1100" i="42" s="1"/>
  <c r="A1101" i="42" s="1"/>
  <c r="A1102" i="42" s="1"/>
  <c r="A1103" i="42" s="1"/>
  <c r="A1104" i="42" s="1"/>
  <c r="A1105" i="42" s="1"/>
  <c r="A1106" i="42" s="1"/>
  <c r="A1107" i="42" s="1"/>
  <c r="A1108" i="42" s="1"/>
  <c r="A1109" i="42" s="1"/>
  <c r="A1110" i="42" s="1"/>
  <c r="A1111" i="42" s="1"/>
  <c r="A1112" i="42" s="1"/>
  <c r="A1113" i="42" s="1"/>
  <c r="A1114" i="42" s="1"/>
  <c r="A1115" i="42" s="1"/>
  <c r="A1116" i="42" s="1"/>
  <c r="A1117" i="42" s="1"/>
  <c r="A1118" i="42" s="1"/>
  <c r="A1119" i="42" s="1"/>
  <c r="A1120" i="42" s="1"/>
  <c r="A1121" i="42" s="1"/>
  <c r="B1090" i="42"/>
  <c r="A1059" i="42"/>
  <c r="A1060" i="42" s="1"/>
  <c r="A1061" i="42" s="1"/>
  <c r="A1062" i="42" s="1"/>
  <c r="A1063" i="42" s="1"/>
  <c r="A1064" i="42" s="1"/>
  <c r="A1065" i="42" s="1"/>
  <c r="A1066" i="42" s="1"/>
  <c r="A1067" i="42" s="1"/>
  <c r="A1068" i="42" s="1"/>
  <c r="A1069" i="42" s="1"/>
  <c r="A1070" i="42" s="1"/>
  <c r="A1071" i="42" s="1"/>
  <c r="A1072" i="42" s="1"/>
  <c r="A1073" i="42" s="1"/>
  <c r="A1074" i="42" s="1"/>
  <c r="A1075" i="42" s="1"/>
  <c r="A1076" i="42" s="1"/>
  <c r="A1077" i="42" s="1"/>
  <c r="A1078" i="42" s="1"/>
  <c r="A1079" i="42" s="1"/>
  <c r="A1080" i="42" s="1"/>
  <c r="A1081" i="42" s="1"/>
  <c r="A1082" i="42" s="1"/>
  <c r="A1083" i="42" s="1"/>
  <c r="A1084" i="42" s="1"/>
  <c r="A1085" i="42" s="1"/>
  <c r="A1086" i="42" s="1"/>
  <c r="A1087" i="42" s="1"/>
  <c r="A1088" i="42" s="1"/>
  <c r="A1089" i="42" s="1"/>
  <c r="B1058" i="42"/>
  <c r="A1027" i="42"/>
  <c r="A1028" i="42" s="1"/>
  <c r="A1029" i="42" s="1"/>
  <c r="A1030" i="42" s="1"/>
  <c r="A1031" i="42" s="1"/>
  <c r="A1032" i="42" s="1"/>
  <c r="A1033" i="42" s="1"/>
  <c r="A1034" i="42" s="1"/>
  <c r="A1035" i="42" s="1"/>
  <c r="A1036" i="42" s="1"/>
  <c r="A1037" i="42" s="1"/>
  <c r="A1038" i="42" s="1"/>
  <c r="A1039" i="42" s="1"/>
  <c r="A1040" i="42" s="1"/>
  <c r="A1041" i="42" s="1"/>
  <c r="A1042" i="42" s="1"/>
  <c r="A1043" i="42" s="1"/>
  <c r="A1044" i="42" s="1"/>
  <c r="A1045" i="42" s="1"/>
  <c r="A1046" i="42" s="1"/>
  <c r="A1047" i="42" s="1"/>
  <c r="A1048" i="42" s="1"/>
  <c r="A1049" i="42" s="1"/>
  <c r="A1050" i="42" s="1"/>
  <c r="A1051" i="42" s="1"/>
  <c r="A1052" i="42" s="1"/>
  <c r="A1053" i="42" s="1"/>
  <c r="A1054" i="42" s="1"/>
  <c r="A1055" i="42" s="1"/>
  <c r="A1056" i="42" s="1"/>
  <c r="A1057" i="42" s="1"/>
  <c r="B1026" i="42"/>
  <c r="A995" i="42"/>
  <c r="A996" i="42" s="1"/>
  <c r="A997" i="42" s="1"/>
  <c r="A998" i="42" s="1"/>
  <c r="A999" i="42" s="1"/>
  <c r="A1000" i="42" s="1"/>
  <c r="A1001" i="42" s="1"/>
  <c r="A1002" i="42" s="1"/>
  <c r="A1003" i="42" s="1"/>
  <c r="A1004" i="42" s="1"/>
  <c r="A1005" i="42" s="1"/>
  <c r="A1006" i="42" s="1"/>
  <c r="A1007" i="42" s="1"/>
  <c r="A1008" i="42" s="1"/>
  <c r="A1009" i="42" s="1"/>
  <c r="A1010" i="42" s="1"/>
  <c r="A1011" i="42" s="1"/>
  <c r="A1012" i="42" s="1"/>
  <c r="A1013" i="42" s="1"/>
  <c r="A1014" i="42" s="1"/>
  <c r="A1015" i="42" s="1"/>
  <c r="A1016" i="42" s="1"/>
  <c r="A1017" i="42" s="1"/>
  <c r="A1018" i="42" s="1"/>
  <c r="A1019" i="42" s="1"/>
  <c r="A1020" i="42" s="1"/>
  <c r="A1021" i="42" s="1"/>
  <c r="A1022" i="42" s="1"/>
  <c r="A1023" i="42" s="1"/>
  <c r="A1024" i="42" s="1"/>
  <c r="A1025" i="42" s="1"/>
  <c r="B994" i="42"/>
  <c r="A963" i="42"/>
  <c r="A964" i="42" s="1"/>
  <c r="A965" i="42" s="1"/>
  <c r="A966" i="42" s="1"/>
  <c r="A967" i="42" s="1"/>
  <c r="A968" i="42" s="1"/>
  <c r="A969" i="42" s="1"/>
  <c r="A970" i="42" s="1"/>
  <c r="A971" i="42" s="1"/>
  <c r="A972" i="42" s="1"/>
  <c r="A973" i="42" s="1"/>
  <c r="A974" i="42" s="1"/>
  <c r="A975" i="42" s="1"/>
  <c r="A976" i="42" s="1"/>
  <c r="A977" i="42" s="1"/>
  <c r="A978" i="42" s="1"/>
  <c r="A979" i="42" s="1"/>
  <c r="A980" i="42" s="1"/>
  <c r="A981" i="42" s="1"/>
  <c r="A982" i="42" s="1"/>
  <c r="A983" i="42" s="1"/>
  <c r="A984" i="42" s="1"/>
  <c r="A985" i="42" s="1"/>
  <c r="A986" i="42" s="1"/>
  <c r="A987" i="42" s="1"/>
  <c r="A988" i="42" s="1"/>
  <c r="A989" i="42" s="1"/>
  <c r="A990" i="42" s="1"/>
  <c r="A991" i="42" s="1"/>
  <c r="A992" i="42" s="1"/>
  <c r="A993" i="42" s="1"/>
  <c r="B962" i="42"/>
  <c r="A931" i="42"/>
  <c r="A932" i="42" s="1"/>
  <c r="A933" i="42" s="1"/>
  <c r="A934" i="42" s="1"/>
  <c r="A935" i="42" s="1"/>
  <c r="A936" i="42" s="1"/>
  <c r="A937" i="42" s="1"/>
  <c r="A938" i="42" s="1"/>
  <c r="A939" i="42" s="1"/>
  <c r="A940" i="42" s="1"/>
  <c r="A941" i="42" s="1"/>
  <c r="A942" i="42" s="1"/>
  <c r="A943" i="42" s="1"/>
  <c r="A944" i="42" s="1"/>
  <c r="A945" i="42" s="1"/>
  <c r="A946" i="42" s="1"/>
  <c r="A947" i="42" s="1"/>
  <c r="A948" i="42" s="1"/>
  <c r="A949" i="42" s="1"/>
  <c r="A950" i="42" s="1"/>
  <c r="A951" i="42" s="1"/>
  <c r="A952" i="42" s="1"/>
  <c r="A953" i="42" s="1"/>
  <c r="A954" i="42" s="1"/>
  <c r="A955" i="42" s="1"/>
  <c r="A956" i="42" s="1"/>
  <c r="A957" i="42" s="1"/>
  <c r="A958" i="42" s="1"/>
  <c r="A959" i="42" s="1"/>
  <c r="A960" i="42" s="1"/>
  <c r="A961" i="42" s="1"/>
  <c r="B930" i="42"/>
  <c r="A899" i="42"/>
  <c r="A900" i="42" s="1"/>
  <c r="A901" i="42" s="1"/>
  <c r="A902" i="42" s="1"/>
  <c r="A903" i="42" s="1"/>
  <c r="A904" i="42" s="1"/>
  <c r="A905" i="42" s="1"/>
  <c r="A906" i="42" s="1"/>
  <c r="A907" i="42" s="1"/>
  <c r="A908" i="42" s="1"/>
  <c r="A909" i="42" s="1"/>
  <c r="A910" i="42" s="1"/>
  <c r="A911" i="42" s="1"/>
  <c r="A912" i="42" s="1"/>
  <c r="A913" i="42" s="1"/>
  <c r="A914" i="42" s="1"/>
  <c r="A915" i="42" s="1"/>
  <c r="A916" i="42" s="1"/>
  <c r="A917" i="42" s="1"/>
  <c r="A918" i="42" s="1"/>
  <c r="A919" i="42" s="1"/>
  <c r="A920" i="42" s="1"/>
  <c r="A921" i="42" s="1"/>
  <c r="A922" i="42" s="1"/>
  <c r="A923" i="42" s="1"/>
  <c r="A924" i="42" s="1"/>
  <c r="A925" i="42" s="1"/>
  <c r="A926" i="42" s="1"/>
  <c r="A927" i="42" s="1"/>
  <c r="A928" i="42" s="1"/>
  <c r="A929" i="42" s="1"/>
  <c r="B898" i="42"/>
  <c r="A867" i="42"/>
  <c r="A868" i="42" s="1"/>
  <c r="A869" i="42" s="1"/>
  <c r="A870" i="42" s="1"/>
  <c r="A871" i="42" s="1"/>
  <c r="A872" i="42" s="1"/>
  <c r="A873" i="42" s="1"/>
  <c r="A874" i="42" s="1"/>
  <c r="A875" i="42" s="1"/>
  <c r="A876" i="42" s="1"/>
  <c r="A877" i="42" s="1"/>
  <c r="A878" i="42" s="1"/>
  <c r="A879" i="42" s="1"/>
  <c r="A880" i="42" s="1"/>
  <c r="A881" i="42" s="1"/>
  <c r="A882" i="42" s="1"/>
  <c r="A883" i="42" s="1"/>
  <c r="A884" i="42" s="1"/>
  <c r="A885" i="42" s="1"/>
  <c r="A886" i="42" s="1"/>
  <c r="A887" i="42" s="1"/>
  <c r="A888" i="42" s="1"/>
  <c r="A889" i="42" s="1"/>
  <c r="A890" i="42" s="1"/>
  <c r="A891" i="42" s="1"/>
  <c r="A892" i="42" s="1"/>
  <c r="A893" i="42" s="1"/>
  <c r="A894" i="42" s="1"/>
  <c r="A895" i="42" s="1"/>
  <c r="A896" i="42" s="1"/>
  <c r="A897" i="42" s="1"/>
  <c r="B866" i="42"/>
  <c r="A835" i="42"/>
  <c r="A836" i="42" s="1"/>
  <c r="A837" i="42" s="1"/>
  <c r="A838" i="42" s="1"/>
  <c r="A839" i="42" s="1"/>
  <c r="A840" i="42" s="1"/>
  <c r="A841" i="42" s="1"/>
  <c r="A842" i="42" s="1"/>
  <c r="A843" i="42" s="1"/>
  <c r="A844" i="42" s="1"/>
  <c r="A845" i="42" s="1"/>
  <c r="A846" i="42" s="1"/>
  <c r="A847" i="42" s="1"/>
  <c r="A848" i="42" s="1"/>
  <c r="A849" i="42" s="1"/>
  <c r="A850" i="42" s="1"/>
  <c r="A851" i="42" s="1"/>
  <c r="A852" i="42" s="1"/>
  <c r="A853" i="42" s="1"/>
  <c r="A854" i="42" s="1"/>
  <c r="A855" i="42" s="1"/>
  <c r="A856" i="42" s="1"/>
  <c r="A857" i="42" s="1"/>
  <c r="A858" i="42" s="1"/>
  <c r="A859" i="42" s="1"/>
  <c r="A860" i="42" s="1"/>
  <c r="A861" i="42" s="1"/>
  <c r="A862" i="42" s="1"/>
  <c r="A863" i="42" s="1"/>
  <c r="A864" i="42" s="1"/>
  <c r="A865" i="42" s="1"/>
  <c r="B834" i="42"/>
  <c r="A803" i="42"/>
  <c r="A804" i="42" s="1"/>
  <c r="A805" i="42" s="1"/>
  <c r="A806" i="42" s="1"/>
  <c r="A807" i="42" s="1"/>
  <c r="A808" i="42" s="1"/>
  <c r="A809" i="42" s="1"/>
  <c r="A810" i="42" s="1"/>
  <c r="A811" i="42" s="1"/>
  <c r="A812" i="42" s="1"/>
  <c r="A813" i="42" s="1"/>
  <c r="A814" i="42" s="1"/>
  <c r="A815" i="42" s="1"/>
  <c r="A816" i="42" s="1"/>
  <c r="B802" i="42"/>
  <c r="B771" i="42"/>
  <c r="A35" i="42"/>
  <c r="A36" i="42" s="1"/>
  <c r="A37" i="42" s="1"/>
  <c r="A38" i="42" s="1"/>
  <c r="A39" i="42" s="1"/>
  <c r="A40" i="42" s="1"/>
  <c r="A41" i="42" s="1"/>
  <c r="A42" i="42" s="1"/>
  <c r="A43" i="42" s="1"/>
  <c r="A44" i="42" s="1"/>
  <c r="A45" i="42" s="1"/>
  <c r="A46" i="42" s="1"/>
  <c r="A47" i="42" s="1"/>
  <c r="A48" i="42" s="1"/>
  <c r="A49" i="42" s="1"/>
  <c r="A50" i="42" s="1"/>
  <c r="B34" i="42"/>
  <c r="A131" i="42"/>
  <c r="A132" i="42" s="1"/>
  <c r="A133" i="42" s="1"/>
  <c r="A134" i="42" s="1"/>
  <c r="A135" i="42" s="1"/>
  <c r="A136" i="42" s="1"/>
  <c r="A137" i="42" s="1"/>
  <c r="A138" i="42" s="1"/>
  <c r="A139" i="42" s="1"/>
  <c r="A140" i="42" s="1"/>
  <c r="A141" i="42" s="1"/>
  <c r="A142" i="42" s="1"/>
  <c r="B130" i="42"/>
  <c r="A739" i="42"/>
  <c r="A740" i="42" s="1"/>
  <c r="A741" i="42" s="1"/>
  <c r="A742" i="42" s="1"/>
  <c r="A743" i="42" s="1"/>
  <c r="A744" i="42" s="1"/>
  <c r="A745" i="42" s="1"/>
  <c r="A746" i="42" s="1"/>
  <c r="A747" i="42" s="1"/>
  <c r="A748" i="42" s="1"/>
  <c r="A749" i="42" s="1"/>
  <c r="A750" i="42" s="1"/>
  <c r="A751" i="42" s="1"/>
  <c r="A752" i="42" s="1"/>
  <c r="A753" i="42" s="1"/>
  <c r="A754" i="42" s="1"/>
  <c r="A755" i="42" s="1"/>
  <c r="A756" i="42" s="1"/>
  <c r="A757" i="42" s="1"/>
  <c r="A758" i="42" s="1"/>
  <c r="A759" i="42" s="1"/>
  <c r="A760" i="42" s="1"/>
  <c r="A761" i="42" s="1"/>
  <c r="A762" i="42" s="1"/>
  <c r="A763" i="42" s="1"/>
  <c r="A764" i="42" s="1"/>
  <c r="A765" i="42" s="1"/>
  <c r="A766" i="42" s="1"/>
  <c r="A767" i="42" s="1"/>
  <c r="A768" i="42" s="1"/>
  <c r="A769" i="42" s="1"/>
  <c r="B738" i="42"/>
  <c r="A707" i="42"/>
  <c r="A708" i="42" s="1"/>
  <c r="A709" i="42" s="1"/>
  <c r="A710" i="42" s="1"/>
  <c r="A711" i="42" s="1"/>
  <c r="A712" i="42" s="1"/>
  <c r="A713" i="42" s="1"/>
  <c r="A714" i="42" s="1"/>
  <c r="A715" i="42" s="1"/>
  <c r="A716" i="42" s="1"/>
  <c r="A717" i="42" s="1"/>
  <c r="A718" i="42" s="1"/>
  <c r="A719" i="42" s="1"/>
  <c r="A720" i="42" s="1"/>
  <c r="A721" i="42" s="1"/>
  <c r="A722" i="42" s="1"/>
  <c r="A723" i="42" s="1"/>
  <c r="A724" i="42" s="1"/>
  <c r="A725" i="42" s="1"/>
  <c r="A726" i="42" s="1"/>
  <c r="A727" i="42" s="1"/>
  <c r="A728" i="42" s="1"/>
  <c r="A729" i="42" s="1"/>
  <c r="A730" i="42" s="1"/>
  <c r="A731" i="42" s="1"/>
  <c r="A732" i="42" s="1"/>
  <c r="A733" i="42" s="1"/>
  <c r="A734" i="42" s="1"/>
  <c r="A735" i="42" s="1"/>
  <c r="A736" i="42" s="1"/>
  <c r="A737" i="42" s="1"/>
  <c r="B706" i="42"/>
  <c r="A675" i="42"/>
  <c r="A676" i="42" s="1"/>
  <c r="A677" i="42" s="1"/>
  <c r="A678" i="42" s="1"/>
  <c r="A679" i="42" s="1"/>
  <c r="A680" i="42" s="1"/>
  <c r="A681" i="42" s="1"/>
  <c r="A682" i="42" s="1"/>
  <c r="A683" i="42" s="1"/>
  <c r="A684" i="42" s="1"/>
  <c r="A685" i="42" s="1"/>
  <c r="A686" i="42" s="1"/>
  <c r="A687" i="42" s="1"/>
  <c r="A688" i="42" s="1"/>
  <c r="A689" i="42" s="1"/>
  <c r="A690" i="42" s="1"/>
  <c r="A691" i="42" s="1"/>
  <c r="A692" i="42" s="1"/>
  <c r="A693" i="42" s="1"/>
  <c r="A694" i="42" s="1"/>
  <c r="A695" i="42" s="1"/>
  <c r="A696" i="42" s="1"/>
  <c r="A697" i="42" s="1"/>
  <c r="A698" i="42" s="1"/>
  <c r="A699" i="42" s="1"/>
  <c r="A700" i="42" s="1"/>
  <c r="A701" i="42" s="1"/>
  <c r="A702" i="42" s="1"/>
  <c r="A703" i="42" s="1"/>
  <c r="A704" i="42" s="1"/>
  <c r="A705" i="42" s="1"/>
  <c r="B674" i="42"/>
  <c r="A1155" i="42"/>
  <c r="A1156" i="42" s="1"/>
  <c r="A1157" i="42" s="1"/>
  <c r="A1158" i="42" s="1"/>
  <c r="A1159" i="42" s="1"/>
  <c r="A1160" i="42" s="1"/>
  <c r="A1161" i="42" s="1"/>
  <c r="A1162" i="42" s="1"/>
  <c r="A1163" i="42" s="1"/>
  <c r="A1164" i="42" s="1"/>
  <c r="A1165" i="42" s="1"/>
  <c r="A1166" i="42" s="1"/>
  <c r="A1167" i="42" s="1"/>
  <c r="A1168" i="42" s="1"/>
  <c r="A1169" i="42" s="1"/>
  <c r="A1170" i="42" s="1"/>
  <c r="A1171" i="42" s="1"/>
  <c r="A1172" i="42" s="1"/>
  <c r="B1155" i="42"/>
  <c r="A643" i="42"/>
  <c r="A644" i="42" s="1"/>
  <c r="A645" i="42" s="1"/>
  <c r="A646" i="42" s="1"/>
  <c r="A647" i="42" s="1"/>
  <c r="A648" i="42" s="1"/>
  <c r="A649" i="42" s="1"/>
  <c r="A650" i="42" s="1"/>
  <c r="A651" i="42" s="1"/>
  <c r="A652" i="42" s="1"/>
  <c r="A653" i="42" s="1"/>
  <c r="A654" i="42" s="1"/>
  <c r="A655" i="42" s="1"/>
  <c r="A656" i="42" s="1"/>
  <c r="A657" i="42" s="1"/>
  <c r="A658" i="42" s="1"/>
  <c r="A659" i="42" s="1"/>
  <c r="A660" i="42" s="1"/>
  <c r="A661" i="42" s="1"/>
  <c r="A662" i="42" s="1"/>
  <c r="A663" i="42" s="1"/>
  <c r="A664" i="42" s="1"/>
  <c r="A665" i="42" s="1"/>
  <c r="A666" i="42" s="1"/>
  <c r="A667" i="42" s="1"/>
  <c r="A668" i="42" s="1"/>
  <c r="A669" i="42" s="1"/>
  <c r="A670" i="42" s="1"/>
  <c r="A671" i="42" s="1"/>
  <c r="A672" i="42" s="1"/>
  <c r="A673" i="42" s="1"/>
  <c r="B642" i="42"/>
  <c r="A611" i="42"/>
  <c r="A612" i="42" s="1"/>
  <c r="A613" i="42" s="1"/>
  <c r="A614" i="42" s="1"/>
  <c r="A615" i="42" s="1"/>
  <c r="A616" i="42" s="1"/>
  <c r="A617" i="42" s="1"/>
  <c r="A618" i="42" s="1"/>
  <c r="A619" i="42" s="1"/>
  <c r="A620" i="42" s="1"/>
  <c r="A621" i="42" s="1"/>
  <c r="A622" i="42" s="1"/>
  <c r="A623" i="42" s="1"/>
  <c r="A624" i="42" s="1"/>
  <c r="A625" i="42" s="1"/>
  <c r="A626" i="42" s="1"/>
  <c r="A627" i="42" s="1"/>
  <c r="A628" i="42" s="1"/>
  <c r="A629" i="42" s="1"/>
  <c r="A630" i="42" s="1"/>
  <c r="A631" i="42" s="1"/>
  <c r="A632" i="42" s="1"/>
  <c r="A633" i="42" s="1"/>
  <c r="A634" i="42" s="1"/>
  <c r="A635" i="42" s="1"/>
  <c r="A636" i="42" s="1"/>
  <c r="A637" i="42" s="1"/>
  <c r="A638" i="42" s="1"/>
  <c r="A639" i="42" s="1"/>
  <c r="A640" i="42" s="1"/>
  <c r="A641" i="42" s="1"/>
  <c r="B610" i="42"/>
  <c r="A483" i="42"/>
  <c r="A484" i="42" s="1"/>
  <c r="A485" i="42" s="1"/>
  <c r="A486" i="42" s="1"/>
  <c r="A487" i="42" s="1"/>
  <c r="A488" i="42" s="1"/>
  <c r="A489" i="42" s="1"/>
  <c r="A490" i="42" s="1"/>
  <c r="A491" i="42" s="1"/>
  <c r="A492" i="42" s="1"/>
  <c r="A493" i="42" s="1"/>
  <c r="A494" i="42" s="1"/>
  <c r="A495" i="42" s="1"/>
  <c r="A496" i="42" s="1"/>
  <c r="A497" i="42" s="1"/>
  <c r="A498" i="42" s="1"/>
  <c r="A499" i="42" s="1"/>
  <c r="A500" i="42" s="1"/>
  <c r="A501" i="42" s="1"/>
  <c r="A502" i="42" s="1"/>
  <c r="A503" i="42" s="1"/>
  <c r="A504" i="42" s="1"/>
  <c r="A505" i="42" s="1"/>
  <c r="A506" i="42" s="1"/>
  <c r="A507" i="42" s="1"/>
  <c r="A508" i="42" s="1"/>
  <c r="A509" i="42" s="1"/>
  <c r="A510" i="42" s="1"/>
  <c r="A511" i="42" s="1"/>
  <c r="A512" i="42" s="1"/>
  <c r="A513" i="42" s="1"/>
  <c r="B482" i="42"/>
  <c r="A451" i="42"/>
  <c r="A452" i="42" s="1"/>
  <c r="A453" i="42" s="1"/>
  <c r="A454" i="42" s="1"/>
  <c r="A455" i="42" s="1"/>
  <c r="A456" i="42" s="1"/>
  <c r="A457" i="42" s="1"/>
  <c r="A458" i="42" s="1"/>
  <c r="A459" i="42" s="1"/>
  <c r="A460" i="42" s="1"/>
  <c r="A461" i="42" s="1"/>
  <c r="A462" i="42" s="1"/>
  <c r="A463" i="42" s="1"/>
  <c r="A464" i="42" s="1"/>
  <c r="A465" i="42" s="1"/>
  <c r="A466" i="42" s="1"/>
  <c r="B450" i="42"/>
  <c r="A419" i="42"/>
  <c r="A420" i="42" s="1"/>
  <c r="A421" i="42" s="1"/>
  <c r="A422" i="42" s="1"/>
  <c r="A423" i="42" s="1"/>
  <c r="A424" i="42" s="1"/>
  <c r="A425" i="42" s="1"/>
  <c r="A426" i="42" s="1"/>
  <c r="A427" i="42" s="1"/>
  <c r="A428" i="42" s="1"/>
  <c r="A429" i="42" s="1"/>
  <c r="A430" i="42" s="1"/>
  <c r="A431" i="42" s="1"/>
  <c r="A432" i="42" s="1"/>
  <c r="A433" i="42" s="1"/>
  <c r="A434" i="42" s="1"/>
  <c r="A435" i="42" s="1"/>
  <c r="A436" i="42" s="1"/>
  <c r="A437" i="42" s="1"/>
  <c r="A438" i="42" s="1"/>
  <c r="A439" i="42" s="1"/>
  <c r="A440" i="42" s="1"/>
  <c r="A441" i="42" s="1"/>
  <c r="A442" i="42" s="1"/>
  <c r="A443" i="42" s="1"/>
  <c r="A444" i="42" s="1"/>
  <c r="A445" i="42" s="1"/>
  <c r="A446" i="42" s="1"/>
  <c r="A447" i="42" s="1"/>
  <c r="A448" i="42" s="1"/>
  <c r="A449" i="42" s="1"/>
  <c r="B418" i="42"/>
  <c r="A387" i="42"/>
  <c r="A388" i="42" s="1"/>
  <c r="A389" i="42" s="1"/>
  <c r="A390" i="42" s="1"/>
  <c r="A391" i="42" s="1"/>
  <c r="A392" i="42" s="1"/>
  <c r="A393" i="42" s="1"/>
  <c r="A394" i="42" s="1"/>
  <c r="A395" i="42" s="1"/>
  <c r="A396" i="42" s="1"/>
  <c r="A397" i="42" s="1"/>
  <c r="A398" i="42" s="1"/>
  <c r="A399" i="42" s="1"/>
  <c r="A400" i="42" s="1"/>
  <c r="A401" i="42" s="1"/>
  <c r="A402" i="42" s="1"/>
  <c r="A403" i="42" s="1"/>
  <c r="A404" i="42" s="1"/>
  <c r="A405" i="42" s="1"/>
  <c r="A406" i="42" s="1"/>
  <c r="A407" i="42" s="1"/>
  <c r="A408" i="42" s="1"/>
  <c r="A409" i="42" s="1"/>
  <c r="A410" i="42" s="1"/>
  <c r="A411" i="42" s="1"/>
  <c r="A412" i="42" s="1"/>
  <c r="A413" i="42" s="1"/>
  <c r="A414" i="42" s="1"/>
  <c r="A415" i="42" s="1"/>
  <c r="A416" i="42" s="1"/>
  <c r="A417" i="42" s="1"/>
  <c r="B386" i="42"/>
  <c r="A355" i="42"/>
  <c r="A356" i="42" s="1"/>
  <c r="A357" i="42" s="1"/>
  <c r="A358" i="42" s="1"/>
  <c r="A359" i="42" s="1"/>
  <c r="A360" i="42" s="1"/>
  <c r="A361" i="42" s="1"/>
  <c r="A362" i="42" s="1"/>
  <c r="A363" i="42" s="1"/>
  <c r="A364" i="42" s="1"/>
  <c r="A365" i="42" s="1"/>
  <c r="A366" i="42" s="1"/>
  <c r="A367" i="42" s="1"/>
  <c r="A368" i="42" s="1"/>
  <c r="A369" i="42" s="1"/>
  <c r="A370" i="42" s="1"/>
  <c r="A371" i="42" s="1"/>
  <c r="A372" i="42" s="1"/>
  <c r="A373" i="42" s="1"/>
  <c r="A374" i="42" s="1"/>
  <c r="A375" i="42" s="1"/>
  <c r="A376" i="42" s="1"/>
  <c r="A377" i="42" s="1"/>
  <c r="A378" i="42" s="1"/>
  <c r="A379" i="42" s="1"/>
  <c r="A380" i="42" s="1"/>
  <c r="A381" i="42" s="1"/>
  <c r="A382" i="42" s="1"/>
  <c r="A383" i="42" s="1"/>
  <c r="A384" i="42" s="1"/>
  <c r="A385" i="42" s="1"/>
  <c r="B354" i="42"/>
  <c r="A323" i="42"/>
  <c r="A324" i="42" s="1"/>
  <c r="A325" i="42" s="1"/>
  <c r="A326" i="42" s="1"/>
  <c r="A327" i="42" s="1"/>
  <c r="A328" i="42" s="1"/>
  <c r="A329" i="42" s="1"/>
  <c r="A330" i="42" s="1"/>
  <c r="A331" i="42" s="1"/>
  <c r="A332" i="42" s="1"/>
  <c r="A333" i="42" s="1"/>
  <c r="A334" i="42" s="1"/>
  <c r="A335" i="42" s="1"/>
  <c r="A336" i="42" s="1"/>
  <c r="A337" i="42" s="1"/>
  <c r="A338" i="42" s="1"/>
  <c r="A339" i="42" s="1"/>
  <c r="A340" i="42" s="1"/>
  <c r="A341" i="42" s="1"/>
  <c r="A342" i="42" s="1"/>
  <c r="A343" i="42" s="1"/>
  <c r="A344" i="42" s="1"/>
  <c r="A345" i="42" s="1"/>
  <c r="A346" i="42" s="1"/>
  <c r="A347" i="42" s="1"/>
  <c r="A348" i="42" s="1"/>
  <c r="A349" i="42" s="1"/>
  <c r="A350" i="42" s="1"/>
  <c r="A351" i="42" s="1"/>
  <c r="A352" i="42" s="1"/>
  <c r="A353" i="42" s="1"/>
  <c r="B322" i="42"/>
  <c r="A291" i="42"/>
  <c r="A292" i="42" s="1"/>
  <c r="A293" i="42" s="1"/>
  <c r="A294" i="42" s="1"/>
  <c r="A295" i="42" s="1"/>
  <c r="A296" i="42" s="1"/>
  <c r="A297" i="42" s="1"/>
  <c r="A298" i="42" s="1"/>
  <c r="A299" i="42" s="1"/>
  <c r="A300" i="42" s="1"/>
  <c r="A301" i="42" s="1"/>
  <c r="B290" i="42"/>
  <c r="A259" i="42"/>
  <c r="A260" i="42" s="1"/>
  <c r="A261" i="42" s="1"/>
  <c r="A262" i="42" s="1"/>
  <c r="A263" i="42" s="1"/>
  <c r="A264" i="42" s="1"/>
  <c r="A265" i="42" s="1"/>
  <c r="A266" i="42" s="1"/>
  <c r="A267" i="42" s="1"/>
  <c r="A268" i="42" s="1"/>
  <c r="A269" i="42" s="1"/>
  <c r="A270" i="42" s="1"/>
  <c r="A271" i="42" s="1"/>
  <c r="A272" i="42" s="1"/>
  <c r="A273" i="42" s="1"/>
  <c r="A274" i="42" s="1"/>
  <c r="B258" i="42"/>
  <c r="A227" i="42"/>
  <c r="A228" i="42" s="1"/>
  <c r="A229" i="42" s="1"/>
  <c r="A230" i="42" s="1"/>
  <c r="A231" i="42" s="1"/>
  <c r="A232" i="42" s="1"/>
  <c r="A233" i="42" s="1"/>
  <c r="A234" i="42" s="1"/>
  <c r="A235" i="42" s="1"/>
  <c r="A236" i="42" s="1"/>
  <c r="A237" i="42" s="1"/>
  <c r="A238" i="42" s="1"/>
  <c r="A239" i="42" s="1"/>
  <c r="A240" i="42" s="1"/>
  <c r="A241" i="42" s="1"/>
  <c r="A242" i="42" s="1"/>
  <c r="A243" i="42" s="1"/>
  <c r="A244" i="42" s="1"/>
  <c r="B226" i="42"/>
  <c r="A195" i="42"/>
  <c r="A196" i="42" s="1"/>
  <c r="A197" i="42" s="1"/>
  <c r="A198" i="42" s="1"/>
  <c r="A199" i="42" s="1"/>
  <c r="A200" i="42" s="1"/>
  <c r="A201" i="42" s="1"/>
  <c r="A202" i="42" s="1"/>
  <c r="A203" i="42" s="1"/>
  <c r="A204" i="42" s="1"/>
  <c r="A205" i="42" s="1"/>
  <c r="A206" i="42" s="1"/>
  <c r="A207" i="42" s="1"/>
  <c r="B194" i="42"/>
  <c r="A163" i="42"/>
  <c r="A164" i="42" s="1"/>
  <c r="A165" i="42" s="1"/>
  <c r="A166" i="42" s="1"/>
  <c r="A167" i="42" s="1"/>
  <c r="A168" i="42" s="1"/>
  <c r="A169" i="42" s="1"/>
  <c r="A170" i="42" s="1"/>
  <c r="A171" i="42" s="1"/>
  <c r="A172" i="42" s="1"/>
  <c r="A173" i="42" s="1"/>
  <c r="A174" i="42" s="1"/>
  <c r="A175" i="42" s="1"/>
  <c r="A176" i="42" s="1"/>
  <c r="A177" i="42" s="1"/>
  <c r="A178" i="42" s="1"/>
  <c r="A179" i="42" s="1"/>
  <c r="A180" i="42" s="1"/>
  <c r="A181" i="42" s="1"/>
  <c r="B162" i="42"/>
  <c r="A99" i="42"/>
  <c r="A100" i="42" s="1"/>
  <c r="A101" i="42" s="1"/>
  <c r="A102" i="42" s="1"/>
  <c r="A103" i="42" s="1"/>
  <c r="A104" i="42" s="1"/>
  <c r="A105" i="42" s="1"/>
  <c r="A106" i="42" s="1"/>
  <c r="A107" i="42" s="1"/>
  <c r="A108" i="42" s="1"/>
  <c r="A109" i="42" s="1"/>
  <c r="A110" i="42" s="1"/>
  <c r="A111" i="42" s="1"/>
  <c r="A112" i="42" s="1"/>
  <c r="A113" i="42" s="1"/>
  <c r="A114" i="42" s="1"/>
  <c r="A115" i="42" s="1"/>
  <c r="A116" i="42" s="1"/>
  <c r="A117" i="42" s="1"/>
  <c r="A118" i="42" s="1"/>
  <c r="A119" i="42" s="1"/>
  <c r="A120" i="42" s="1"/>
  <c r="A121" i="42" s="1"/>
  <c r="A122" i="42" s="1"/>
  <c r="A123" i="42" s="1"/>
  <c r="A124" i="42" s="1"/>
  <c r="A125" i="42" s="1"/>
  <c r="A126" i="42" s="1"/>
  <c r="A127" i="42" s="1"/>
  <c r="A128" i="42" s="1"/>
  <c r="A129" i="42" s="1"/>
  <c r="B98" i="42"/>
  <c r="A67" i="42"/>
  <c r="A68" i="42" s="1"/>
  <c r="A69" i="42" s="1"/>
  <c r="A70" i="42" s="1"/>
  <c r="A71" i="42" s="1"/>
  <c r="A72" i="42" s="1"/>
  <c r="A73" i="42" s="1"/>
  <c r="A74" i="42" s="1"/>
  <c r="A75" i="42" s="1"/>
  <c r="A76" i="42" s="1"/>
  <c r="A77" i="42" s="1"/>
  <c r="A78" i="42" s="1"/>
  <c r="A79" i="42" s="1"/>
  <c r="A80" i="42" s="1"/>
  <c r="A81" i="42" s="1"/>
  <c r="B66" i="42"/>
  <c r="B4" i="42"/>
  <c r="A817" i="42" l="1"/>
  <c r="A818" i="42" s="1"/>
  <c r="A819" i="42" s="1"/>
  <c r="A820" i="42" s="1"/>
  <c r="A821" i="42" s="1"/>
  <c r="A822" i="42" s="1"/>
  <c r="A823" i="42" s="1"/>
  <c r="A824" i="42" s="1"/>
  <c r="A825" i="42" s="1"/>
  <c r="A826" i="42" s="1"/>
  <c r="A827" i="42" s="1"/>
  <c r="A828" i="42" s="1"/>
  <c r="A829" i="42" s="1"/>
  <c r="A830" i="42" s="1"/>
  <c r="A831" i="42" s="1"/>
  <c r="A832" i="42" s="1"/>
  <c r="A833" i="42" s="1"/>
  <c r="A786" i="42"/>
  <c r="A787" i="42" s="1"/>
  <c r="A788" i="42" s="1"/>
  <c r="A789" i="42" s="1"/>
  <c r="A790" i="42" s="1"/>
  <c r="A791" i="42" s="1"/>
  <c r="A792" i="42" s="1"/>
  <c r="A793" i="42" s="1"/>
  <c r="A794" i="42" s="1"/>
  <c r="A795" i="42" s="1"/>
  <c r="A796" i="42" s="1"/>
  <c r="A797" i="42" s="1"/>
  <c r="A798" i="42" s="1"/>
  <c r="A799" i="42" s="1"/>
  <c r="A800" i="42" s="1"/>
  <c r="A801" i="42" s="1"/>
  <c r="A245" i="42"/>
  <c r="A246" i="42" s="1"/>
  <c r="A247" i="42" s="1"/>
  <c r="A248" i="42" s="1"/>
  <c r="A249" i="42" s="1"/>
  <c r="A250" i="42" s="1"/>
  <c r="A251" i="42" s="1"/>
  <c r="A252" i="42" s="1"/>
  <c r="A253" i="42" s="1"/>
  <c r="A254" i="42" s="1"/>
  <c r="A255" i="42" s="1"/>
  <c r="A256" i="42" s="1"/>
  <c r="A257" i="42" s="1"/>
  <c r="A51" i="42"/>
  <c r="A52" i="42" s="1"/>
  <c r="A53" i="42" s="1"/>
  <c r="A54" i="42" s="1"/>
  <c r="A55" i="42" s="1"/>
  <c r="A56" i="42" s="1"/>
  <c r="A57" i="42" s="1"/>
  <c r="A58" i="42" s="1"/>
  <c r="A59" i="42" s="1"/>
  <c r="A60" i="42" s="1"/>
  <c r="A61" i="42" s="1"/>
  <c r="A62" i="42" s="1"/>
  <c r="A63" i="42" s="1"/>
  <c r="A64" i="42" s="1"/>
  <c r="A65" i="42" s="1"/>
  <c r="A143" i="42"/>
  <c r="A144" i="42" s="1"/>
  <c r="A145" i="42" s="1"/>
  <c r="A146" i="42" s="1"/>
  <c r="A147" i="42" s="1"/>
  <c r="A148" i="42" s="1"/>
  <c r="A149" i="42" s="1"/>
  <c r="A150" i="42" s="1"/>
  <c r="A151" i="42" s="1"/>
  <c r="A152" i="42" s="1"/>
  <c r="A153" i="42" s="1"/>
  <c r="A154" i="42" s="1"/>
  <c r="A155" i="42" s="1"/>
  <c r="A156" i="42" s="1"/>
  <c r="A157" i="42" s="1"/>
  <c r="A158" i="42" s="1"/>
  <c r="A159" i="42" s="1"/>
  <c r="A160" i="42" s="1"/>
  <c r="A161" i="42" s="1"/>
  <c r="A302" i="42"/>
  <c r="A303" i="42" s="1"/>
  <c r="A304" i="42" s="1"/>
  <c r="A305" i="42" s="1"/>
  <c r="A306" i="42" s="1"/>
  <c r="A307" i="42" s="1"/>
  <c r="A308" i="42" s="1"/>
  <c r="A309" i="42" s="1"/>
  <c r="A310" i="42" s="1"/>
  <c r="A311" i="42" s="1"/>
  <c r="A312" i="42" s="1"/>
  <c r="A313" i="42" s="1"/>
  <c r="A314" i="42" s="1"/>
  <c r="A315" i="42" s="1"/>
  <c r="A316" i="42" s="1"/>
  <c r="A317" i="42" s="1"/>
  <c r="A318" i="42" s="1"/>
  <c r="A319" i="42" s="1"/>
  <c r="A320" i="42" s="1"/>
  <c r="A321" i="42" s="1"/>
  <c r="A467" i="42"/>
  <c r="A468" i="42" s="1"/>
  <c r="A469" i="42" s="1"/>
  <c r="A470" i="42" s="1"/>
  <c r="A471" i="42" s="1"/>
  <c r="A472" i="42" s="1"/>
  <c r="A473" i="42" s="1"/>
  <c r="A474" i="42" s="1"/>
  <c r="A475" i="42" s="1"/>
  <c r="A476" i="42" s="1"/>
  <c r="A477" i="42" s="1"/>
  <c r="A478" i="42" s="1"/>
  <c r="A479" i="42" s="1"/>
  <c r="A480" i="42" s="1"/>
  <c r="A481" i="42" s="1"/>
  <c r="A275" i="42"/>
  <c r="A276" i="42" s="1"/>
  <c r="A277" i="42" s="1"/>
  <c r="A278" i="42" s="1"/>
  <c r="A279" i="42" s="1"/>
  <c r="A280" i="42" s="1"/>
  <c r="A281" i="42" s="1"/>
  <c r="A282" i="42" s="1"/>
  <c r="A283" i="42" s="1"/>
  <c r="A284" i="42" s="1"/>
  <c r="A285" i="42" s="1"/>
  <c r="A286" i="42" s="1"/>
  <c r="A287" i="42" s="1"/>
  <c r="A288" i="42" s="1"/>
  <c r="A289" i="42" s="1"/>
  <c r="A208" i="42"/>
  <c r="A209" i="42" s="1"/>
  <c r="A210" i="42" s="1"/>
  <c r="A211" i="42" s="1"/>
  <c r="A212" i="42" s="1"/>
  <c r="A213" i="42" s="1"/>
  <c r="A214" i="42" s="1"/>
  <c r="A215" i="42" s="1"/>
  <c r="A216" i="42" s="1"/>
  <c r="A217" i="42" s="1"/>
  <c r="A218" i="42" s="1"/>
  <c r="A219" i="42" s="1"/>
  <c r="A220" i="42" s="1"/>
  <c r="A221" i="42" s="1"/>
  <c r="A222" i="42" s="1"/>
  <c r="A223" i="42" s="1"/>
  <c r="A224" i="42" s="1"/>
  <c r="A225" i="42" s="1"/>
  <c r="A182" i="42"/>
  <c r="A183" i="42" s="1"/>
  <c r="A184" i="42" s="1"/>
  <c r="A185" i="42" s="1"/>
  <c r="A186" i="42" s="1"/>
  <c r="A187" i="42" s="1"/>
  <c r="A188" i="42" s="1"/>
  <c r="A189" i="42" s="1"/>
  <c r="A190" i="42" s="1"/>
  <c r="A191" i="42" s="1"/>
  <c r="A192" i="42" s="1"/>
  <c r="A193" i="42" s="1"/>
  <c r="A82" i="42"/>
  <c r="A83" i="42" s="1"/>
  <c r="A84" i="42" s="1"/>
  <c r="A85" i="42" s="1"/>
  <c r="A86" i="42" s="1"/>
  <c r="A87" i="42" s="1"/>
  <c r="A88" i="42" s="1"/>
  <c r="A89" i="42" s="1"/>
  <c r="A90" i="42" s="1"/>
  <c r="A91" i="42" s="1"/>
  <c r="A92" i="42" s="1"/>
  <c r="A93" i="42" s="1"/>
  <c r="A94" i="42" s="1"/>
  <c r="A95" i="42" s="1"/>
  <c r="A96" i="42" s="1"/>
  <c r="A97" i="42" s="1"/>
  <c r="A1602" i="42" l="1"/>
  <c r="A1603" i="42" s="1"/>
  <c r="A1604" i="42" s="1"/>
  <c r="A1605" i="42" s="1"/>
  <c r="A1606" i="42" s="1"/>
  <c r="A1607" i="42" s="1"/>
  <c r="B1601" i="42"/>
  <c r="A1507" i="42"/>
  <c r="A1508" i="42" s="1"/>
  <c r="A1509" i="42" s="1"/>
  <c r="A1510" i="42" s="1"/>
  <c r="A1511" i="42" s="1"/>
  <c r="A1512" i="42" s="1"/>
  <c r="A1513" i="42" s="1"/>
  <c r="A1514" i="42" s="1"/>
  <c r="A1515" i="42" s="1"/>
  <c r="A1516" i="42" s="1"/>
  <c r="A1517" i="42" s="1"/>
  <c r="A1518" i="42" s="1"/>
  <c r="A1519" i="42" s="1"/>
  <c r="A1520" i="42" s="1"/>
  <c r="A1521" i="42" s="1"/>
  <c r="A1522" i="42" s="1"/>
  <c r="A1523" i="42" s="1"/>
  <c r="A1524" i="42" s="1"/>
  <c r="A1525" i="42" s="1"/>
  <c r="A1526" i="42" s="1"/>
  <c r="A1527" i="42" s="1"/>
  <c r="A1528" i="42" s="1"/>
  <c r="A1529" i="42" s="1"/>
  <c r="A1530" i="42" s="1"/>
  <c r="A1531" i="42" s="1"/>
  <c r="A1532" i="42" s="1"/>
  <c r="A1533" i="42" s="1"/>
  <c r="A1534" i="42" s="1"/>
  <c r="A1535" i="42" s="1"/>
  <c r="A1536" i="42" s="1"/>
  <c r="A1537" i="42" s="1"/>
  <c r="B1506" i="42"/>
  <c r="A1475" i="42"/>
  <c r="A1476" i="42" s="1"/>
  <c r="A1477" i="42" s="1"/>
  <c r="A1478" i="42" s="1"/>
  <c r="A1479" i="42" s="1"/>
  <c r="A1480" i="42" s="1"/>
  <c r="A1481" i="42" s="1"/>
  <c r="A1482" i="42" s="1"/>
  <c r="A1483" i="42" s="1"/>
  <c r="A1484" i="42" s="1"/>
  <c r="A1485" i="42" s="1"/>
  <c r="A1486" i="42" s="1"/>
  <c r="A1487" i="42" s="1"/>
  <c r="A1488" i="42" s="1"/>
  <c r="A1489" i="42" s="1"/>
  <c r="A1490" i="42" s="1"/>
  <c r="A1491" i="42" s="1"/>
  <c r="A1492" i="42" s="1"/>
  <c r="A1493" i="42" s="1"/>
  <c r="A1494" i="42" s="1"/>
  <c r="A1495" i="42" s="1"/>
  <c r="A1496" i="42" s="1"/>
  <c r="A1497" i="42" s="1"/>
  <c r="A1498" i="42" s="1"/>
  <c r="A1499" i="42" s="1"/>
  <c r="A1500" i="42" s="1"/>
  <c r="A1501" i="42" s="1"/>
  <c r="A1502" i="42" s="1"/>
  <c r="A1503" i="42" s="1"/>
  <c r="A1504" i="42" s="1"/>
  <c r="A1505" i="42" s="1"/>
  <c r="B1474" i="42"/>
  <c r="A1443" i="42"/>
  <c r="A1444" i="42" s="1"/>
  <c r="A1445" i="42" s="1"/>
  <c r="A1446" i="42" s="1"/>
  <c r="A1447" i="42" s="1"/>
  <c r="A1448" i="42" s="1"/>
  <c r="A1449" i="42" s="1"/>
  <c r="A1450" i="42" s="1"/>
  <c r="A1451" i="42" s="1"/>
  <c r="A1452" i="42" s="1"/>
  <c r="A1453" i="42" s="1"/>
  <c r="A1454" i="42" s="1"/>
  <c r="A1455" i="42" s="1"/>
  <c r="A1456" i="42" s="1"/>
  <c r="A1457" i="42" s="1"/>
  <c r="A1458" i="42" s="1"/>
  <c r="A1459" i="42" s="1"/>
  <c r="A1460" i="42" s="1"/>
  <c r="A1461" i="42" s="1"/>
  <c r="A1462" i="42" s="1"/>
  <c r="A1463" i="42" s="1"/>
  <c r="A1464" i="42" s="1"/>
  <c r="A1465" i="42" s="1"/>
  <c r="A1466" i="42" s="1"/>
  <c r="A1467" i="42" s="1"/>
  <c r="A1468" i="42" s="1"/>
  <c r="A1469" i="42" s="1"/>
  <c r="A1470" i="42" s="1"/>
  <c r="A1471" i="42" s="1"/>
  <c r="A1472" i="42" s="1"/>
  <c r="A1473" i="42" s="1"/>
  <c r="B1442" i="42"/>
  <c r="A1411" i="42"/>
  <c r="A1412" i="42" s="1"/>
  <c r="A1413" i="42" s="1"/>
  <c r="A1414" i="42" s="1"/>
  <c r="A1415" i="42" s="1"/>
  <c r="A1416" i="42" s="1"/>
  <c r="A1417" i="42" s="1"/>
  <c r="A1418" i="42" s="1"/>
  <c r="A1419" i="42" s="1"/>
  <c r="A1420" i="42" s="1"/>
  <c r="A1421" i="42" s="1"/>
  <c r="A1422" i="42" s="1"/>
  <c r="A1423" i="42" s="1"/>
  <c r="A1424" i="42" s="1"/>
  <c r="A1425" i="42" s="1"/>
  <c r="A1426" i="42" s="1"/>
  <c r="A1427" i="42" s="1"/>
  <c r="A1428" i="42" s="1"/>
  <c r="A1429" i="42" s="1"/>
  <c r="A1430" i="42" s="1"/>
  <c r="A1431" i="42" s="1"/>
  <c r="A1432" i="42" s="1"/>
  <c r="A1433" i="42" s="1"/>
  <c r="A1434" i="42" s="1"/>
  <c r="A1435" i="42" s="1"/>
  <c r="A1436" i="42" s="1"/>
  <c r="A1437" i="42" s="1"/>
  <c r="A1438" i="42" s="1"/>
  <c r="A1439" i="42" s="1"/>
  <c r="A1440" i="42" s="1"/>
  <c r="A1441" i="42" s="1"/>
  <c r="B1410" i="42"/>
  <c r="A1379" i="42"/>
  <c r="A1380" i="42" s="1"/>
  <c r="A1381" i="42" s="1"/>
  <c r="A1382" i="42" s="1"/>
  <c r="A1383" i="42" s="1"/>
  <c r="A1384" i="42" s="1"/>
  <c r="A1385" i="42" s="1"/>
  <c r="A1386" i="42" s="1"/>
  <c r="A1387" i="42" s="1"/>
  <c r="A1388" i="42" s="1"/>
  <c r="A1389" i="42" s="1"/>
  <c r="A1390" i="42" s="1"/>
  <c r="A1391" i="42" s="1"/>
  <c r="A1392" i="42" s="1"/>
  <c r="A1393" i="42" s="1"/>
  <c r="A1394" i="42" s="1"/>
  <c r="A1395" i="42" s="1"/>
  <c r="A1396" i="42" s="1"/>
  <c r="A1397" i="42" s="1"/>
  <c r="A1398" i="42" s="1"/>
  <c r="A1399" i="42" s="1"/>
  <c r="A1400" i="42" s="1"/>
  <c r="A1401" i="42" s="1"/>
  <c r="A1402" i="42" s="1"/>
  <c r="A1403" i="42" s="1"/>
  <c r="A1404" i="42" s="1"/>
  <c r="A1405" i="42" s="1"/>
  <c r="A1406" i="42" s="1"/>
  <c r="A1407" i="42" s="1"/>
  <c r="A1408" i="42" s="1"/>
  <c r="A1409" i="42" s="1"/>
  <c r="B1378" i="42"/>
  <c r="A1347" i="42"/>
  <c r="A1348" i="42" s="1"/>
  <c r="A1349" i="42" s="1"/>
  <c r="A1350" i="42" s="1"/>
  <c r="A1351" i="42" s="1"/>
  <c r="A1352" i="42" s="1"/>
  <c r="A1353" i="42" s="1"/>
  <c r="A1354" i="42" s="1"/>
  <c r="A1355" i="42" s="1"/>
  <c r="A1356" i="42" s="1"/>
  <c r="A1357" i="42" s="1"/>
  <c r="A1358" i="42" s="1"/>
  <c r="A1359" i="42" s="1"/>
  <c r="B1346" i="42"/>
  <c r="A1315" i="42"/>
  <c r="A1316" i="42" s="1"/>
  <c r="A1317" i="42" s="1"/>
  <c r="A1318" i="42" s="1"/>
  <c r="A1319" i="42" s="1"/>
  <c r="A1320" i="42" s="1"/>
  <c r="A1321" i="42" s="1"/>
  <c r="A1322" i="42" s="1"/>
  <c r="A1323" i="42" s="1"/>
  <c r="A1324" i="42" s="1"/>
  <c r="A1325" i="42" s="1"/>
  <c r="A1326" i="42" s="1"/>
  <c r="A1327" i="42" s="1"/>
  <c r="A1328" i="42" s="1"/>
  <c r="A1329" i="42" s="1"/>
  <c r="A1330" i="42" s="1"/>
  <c r="A1331" i="42" s="1"/>
  <c r="A1332" i="42" s="1"/>
  <c r="A1333" i="42" s="1"/>
  <c r="A1334" i="42" s="1"/>
  <c r="A1335" i="42" s="1"/>
  <c r="A1336" i="42" s="1"/>
  <c r="A1337" i="42" s="1"/>
  <c r="A1338" i="42" s="1"/>
  <c r="A1339" i="42" s="1"/>
  <c r="A1340" i="42" s="1"/>
  <c r="A1341" i="42" s="1"/>
  <c r="A1342" i="42" s="1"/>
  <c r="A1343" i="42" s="1"/>
  <c r="A1344" i="42" s="1"/>
  <c r="A1345" i="42" s="1"/>
  <c r="B1314" i="42"/>
  <c r="A1283" i="42"/>
  <c r="A1284" i="42" s="1"/>
  <c r="A1285" i="42" s="1"/>
  <c r="A1286" i="42" s="1"/>
  <c r="A1287" i="42" s="1"/>
  <c r="A1288" i="42" s="1"/>
  <c r="A1289" i="42" s="1"/>
  <c r="A1290" i="42" s="1"/>
  <c r="A1291" i="42" s="1"/>
  <c r="A1292" i="42" s="1"/>
  <c r="A1293" i="42" s="1"/>
  <c r="A1294" i="42" s="1"/>
  <c r="A1295" i="42" s="1"/>
  <c r="A1296" i="42" s="1"/>
  <c r="A1297" i="42" s="1"/>
  <c r="A1298" i="42" s="1"/>
  <c r="A1299" i="42" s="1"/>
  <c r="A1300" i="42" s="1"/>
  <c r="A1301" i="42" s="1"/>
  <c r="A1302" i="42" s="1"/>
  <c r="A1303" i="42" s="1"/>
  <c r="A1304" i="42" s="1"/>
  <c r="A1305" i="42" s="1"/>
  <c r="A1306" i="42" s="1"/>
  <c r="A1307" i="42" s="1"/>
  <c r="A1308" i="42" s="1"/>
  <c r="A1309" i="42" s="1"/>
  <c r="A1310" i="42" s="1"/>
  <c r="A1311" i="42" s="1"/>
  <c r="A1312" i="42" s="1"/>
  <c r="A1313" i="42" s="1"/>
  <c r="B1282" i="42"/>
  <c r="A1251" i="42"/>
  <c r="A1252" i="42" s="1"/>
  <c r="A1253" i="42" s="1"/>
  <c r="A1254" i="42" s="1"/>
  <c r="A1255" i="42" s="1"/>
  <c r="A1256" i="42" s="1"/>
  <c r="A1257" i="42" s="1"/>
  <c r="A1258" i="42" s="1"/>
  <c r="A1259" i="42" s="1"/>
  <c r="A1260" i="42" s="1"/>
  <c r="A1261" i="42" s="1"/>
  <c r="A1262" i="42" s="1"/>
  <c r="A1263" i="42" s="1"/>
  <c r="A1264" i="42" s="1"/>
  <c r="A1265" i="42" s="1"/>
  <c r="A1266" i="42" s="1"/>
  <c r="A1267" i="42" s="1"/>
  <c r="A1268" i="42" s="1"/>
  <c r="A1269" i="42" s="1"/>
  <c r="A1270" i="42" s="1"/>
  <c r="A1271" i="42" s="1"/>
  <c r="A1272" i="42" s="1"/>
  <c r="A1273" i="42" s="1"/>
  <c r="A1274" i="42" s="1"/>
  <c r="A1275" i="42" s="1"/>
  <c r="A1276" i="42" s="1"/>
  <c r="A1277" i="42" s="1"/>
  <c r="A1278" i="42" s="1"/>
  <c r="A1279" i="42" s="1"/>
  <c r="A1280" i="42" s="1"/>
  <c r="A1281" i="42" s="1"/>
  <c r="B1250" i="42"/>
  <c r="A1219" i="42"/>
  <c r="A1220" i="42" s="1"/>
  <c r="A1221" i="42" s="1"/>
  <c r="A1222" i="42" s="1"/>
  <c r="A1223" i="42" s="1"/>
  <c r="A1224" i="42" s="1"/>
  <c r="A1225" i="42" s="1"/>
  <c r="A1226" i="42" s="1"/>
  <c r="A1227" i="42" s="1"/>
  <c r="A1228" i="42" s="1"/>
  <c r="A1229" i="42" s="1"/>
  <c r="A1230" i="42" s="1"/>
  <c r="A1231" i="42" s="1"/>
  <c r="A1232" i="42" s="1"/>
  <c r="A1233" i="42" s="1"/>
  <c r="A1234" i="42" s="1"/>
  <c r="A1235" i="42" s="1"/>
  <c r="A1236" i="42" s="1"/>
  <c r="A1237" i="42" s="1"/>
  <c r="A1238" i="42" s="1"/>
  <c r="A1239" i="42" s="1"/>
  <c r="A1240" i="42" s="1"/>
  <c r="A1241" i="42" s="1"/>
  <c r="A1242" i="42" s="1"/>
  <c r="A1243" i="42" s="1"/>
  <c r="A1244" i="42" s="1"/>
  <c r="A1245" i="42" s="1"/>
  <c r="A1246" i="42" s="1"/>
  <c r="A1247" i="42" s="1"/>
  <c r="A1248" i="42" s="1"/>
  <c r="A1249" i="42" s="1"/>
  <c r="B1218" i="42"/>
  <c r="A1187" i="42"/>
  <c r="A1188" i="42" s="1"/>
  <c r="A1189" i="42" s="1"/>
  <c r="A1190" i="42" s="1"/>
  <c r="A1191" i="42" s="1"/>
  <c r="A1192" i="42" s="1"/>
  <c r="A1193" i="42" s="1"/>
  <c r="A1194" i="42" s="1"/>
  <c r="A1195" i="42" s="1"/>
  <c r="A1196" i="42" s="1"/>
  <c r="A1197" i="42" s="1"/>
  <c r="A1198" i="42" s="1"/>
  <c r="A1199" i="42" s="1"/>
  <c r="B1186" i="42"/>
  <c r="A1608" i="42" l="1"/>
  <c r="A1609" i="42" s="1"/>
  <c r="A1610" i="42" s="1"/>
  <c r="A1611" i="42" s="1"/>
  <c r="A1612" i="42" s="1"/>
  <c r="A1613" i="42" s="1"/>
  <c r="A1614" i="42" s="1"/>
  <c r="A1615" i="42" s="1"/>
  <c r="A1616" i="42" s="1"/>
  <c r="A1617" i="42" s="1"/>
  <c r="A1618" i="42" s="1"/>
  <c r="A1619" i="42" s="1"/>
  <c r="A1620" i="42" s="1"/>
  <c r="A1621" i="42" s="1"/>
  <c r="A1622" i="42" s="1"/>
  <c r="A1623" i="42" s="1"/>
  <c r="A1624" i="42" s="1"/>
  <c r="A1625" i="42" s="1"/>
  <c r="A1626" i="42" s="1"/>
  <c r="A1627" i="42" s="1"/>
  <c r="A1628" i="42" s="1"/>
  <c r="A1629" i="42" s="1"/>
  <c r="A1630" i="42" s="1"/>
  <c r="A1631" i="42" s="1"/>
  <c r="A1632" i="42" s="1"/>
  <c r="A1360" i="42"/>
  <c r="A1361" i="42" s="1"/>
  <c r="A1362" i="42" s="1"/>
  <c r="A1363" i="42" s="1"/>
  <c r="A1364" i="42" s="1"/>
  <c r="A1365" i="42" s="1"/>
  <c r="A1366" i="42" s="1"/>
  <c r="A1367" i="42" s="1"/>
  <c r="A1368" i="42" s="1"/>
  <c r="A1369" i="42" s="1"/>
  <c r="A1370" i="42" s="1"/>
  <c r="A1371" i="42" s="1"/>
  <c r="A1372" i="42" s="1"/>
  <c r="A1373" i="42" s="1"/>
  <c r="A1374" i="42" s="1"/>
  <c r="A1375" i="42" s="1"/>
  <c r="A1376" i="42" s="1"/>
  <c r="A1377" i="42" s="1"/>
  <c r="A1200" i="42"/>
  <c r="A1201" i="42" s="1"/>
  <c r="A1202" i="42" s="1"/>
  <c r="A1203" i="42" s="1"/>
  <c r="A1204" i="42" s="1"/>
  <c r="A1205" i="42" s="1"/>
  <c r="A1206" i="42" s="1"/>
  <c r="A1207" i="42" s="1"/>
  <c r="A1208" i="42" s="1"/>
  <c r="A1209" i="42" s="1"/>
  <c r="A1210" i="42" s="1"/>
  <c r="A1211" i="42" s="1"/>
  <c r="A1212" i="42" s="1"/>
  <c r="A1213" i="42" s="1"/>
  <c r="A1214" i="42" s="1"/>
  <c r="A1215" i="42" s="1"/>
  <c r="A1216" i="42" s="1"/>
  <c r="A1217" i="42" s="1"/>
  <c r="A1173" i="42"/>
  <c r="A1174" i="42" s="1"/>
  <c r="A1175" i="42" s="1"/>
  <c r="A1176" i="42" s="1"/>
  <c r="A1177" i="42" s="1"/>
  <c r="A1178" i="42" s="1"/>
  <c r="A1179" i="42" s="1"/>
  <c r="A1180" i="42" s="1"/>
  <c r="A1181" i="42" s="1"/>
  <c r="A1182" i="42" s="1"/>
  <c r="A1183" i="42" s="1"/>
  <c r="A1184" i="42" s="1"/>
  <c r="A1185" i="42" s="1"/>
  <c r="D9" i="180" l="1"/>
  <c r="A3" i="42"/>
  <c r="A4" i="42" s="1"/>
  <c r="A5" i="42" s="1"/>
  <c r="A6" i="42" s="1"/>
  <c r="A7" i="42" s="1"/>
  <c r="A8" i="42" s="1"/>
  <c r="A9" i="42" s="1"/>
  <c r="A10" i="42" s="1"/>
  <c r="A11" i="42" s="1"/>
  <c r="A12" i="42" s="1"/>
  <c r="A13" i="42" s="1"/>
  <c r="A14" i="42" s="1"/>
  <c r="A15" i="42" s="1"/>
  <c r="A16" i="42" s="1"/>
  <c r="A17" i="42" s="1"/>
  <c r="A18" i="42" s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29" i="42" s="1"/>
  <c r="A30" i="42" s="1"/>
  <c r="A31" i="42" s="1"/>
  <c r="A32" i="42" s="1"/>
  <c r="A33" i="42" s="1"/>
  <c r="D5" i="180" l="1"/>
  <c r="D25" i="180"/>
  <c r="D10" i="180" l="1"/>
  <c r="D11" i="180" s="1"/>
  <c r="D6" i="180" l="1"/>
  <c r="D8" i="180" s="1"/>
  <c r="D17" i="180" l="1"/>
  <c r="D23" i="180"/>
  <c r="D16" i="180"/>
  <c r="D18" i="180" l="1"/>
  <c r="D35" i="180"/>
  <c r="D31" i="180"/>
  <c r="D33" i="180"/>
  <c r="D40" i="180"/>
  <c r="D19" i="180"/>
  <c r="D21" i="180"/>
  <c r="D20" i="180"/>
  <c r="D14" i="180"/>
  <c r="D39" i="180"/>
  <c r="D38" i="180"/>
  <c r="D15" i="180"/>
  <c r="D26" i="180"/>
  <c r="D30" i="180"/>
  <c r="D13" i="180"/>
  <c r="D32" i="180"/>
  <c r="D27" i="180"/>
  <c r="D24" i="180"/>
  <c r="D29" i="180"/>
  <c r="D37" i="180"/>
  <c r="D34" i="180"/>
  <c r="D36" i="180"/>
  <c r="D28" i="180"/>
  <c r="D12" i="180" l="1"/>
  <c r="D22" i="180" l="1"/>
  <c r="D41" i="180" s="1"/>
  <c r="D42" i="180" s="1"/>
  <c r="E41" i="180" s="1"/>
  <c r="D43" i="180" l="1"/>
  <c r="D44" i="180" s="1"/>
  <c r="D45" i="180" s="1"/>
  <c r="D46" i="180" s="1"/>
  <c r="D47" i="180" s="1"/>
  <c r="E11" i="180"/>
  <c r="E8" i="180"/>
  <c r="E42" i="180"/>
</calcChain>
</file>

<file path=xl/sharedStrings.xml><?xml version="1.0" encoding="utf-8"?>
<sst xmlns="http://schemas.openxmlformats.org/spreadsheetml/2006/main" count="1983" uniqueCount="354">
  <si>
    <t>항  목</t>
    <phoneticPr fontId="6" type="noConversion"/>
  </si>
  <si>
    <t>품  명</t>
    <phoneticPr fontId="6" type="noConversion"/>
  </si>
  <si>
    <t>규  격</t>
    <phoneticPr fontId="6" type="noConversion"/>
  </si>
  <si>
    <t>단위</t>
    <phoneticPr fontId="6" type="noConversion"/>
  </si>
  <si>
    <t>수  량</t>
    <phoneticPr fontId="6" type="noConversion"/>
  </si>
  <si>
    <t>산 출 근 거</t>
    <phoneticPr fontId="6" type="noConversion"/>
  </si>
  <si>
    <t>금액</t>
    <phoneticPr fontId="15" type="noConversion"/>
  </si>
  <si>
    <t>구성비</t>
    <phoneticPr fontId="1" type="noConversion"/>
  </si>
  <si>
    <t>비   고</t>
    <phoneticPr fontId="1" type="noConversion"/>
  </si>
  <si>
    <t>재  료  비</t>
    <phoneticPr fontId="1" type="noConversion"/>
  </si>
  <si>
    <t>작   업  설(-)</t>
    <phoneticPr fontId="1" type="noConversion"/>
  </si>
  <si>
    <t>소          계</t>
    <phoneticPr fontId="15" type="noConversion"/>
  </si>
  <si>
    <t>노  무  비</t>
    <phoneticPr fontId="1" type="noConversion"/>
  </si>
  <si>
    <t xml:space="preserve"> 직접 경비</t>
    <phoneticPr fontId="1" type="noConversion"/>
  </si>
  <si>
    <t xml:space="preserve"> </t>
    <phoneticPr fontId="1" type="noConversion"/>
  </si>
  <si>
    <t>총       원        가</t>
    <phoneticPr fontId="14" type="noConversion"/>
  </si>
  <si>
    <t>부 가 가 치 세  (10%)</t>
    <phoneticPr fontId="6" type="noConversion"/>
  </si>
  <si>
    <t>계</t>
    <phoneticPr fontId="14" type="noConversion"/>
  </si>
  <si>
    <t>구     분</t>
    <phoneticPr fontId="2" type="noConversion"/>
  </si>
  <si>
    <t>총  괄  표</t>
    <phoneticPr fontId="26" type="noConversion"/>
  </si>
  <si>
    <t xml:space="preserve"> 조  사  개  요</t>
    <phoneticPr fontId="26" type="noConversion"/>
  </si>
  <si>
    <t xml:space="preserve">      </t>
    <phoneticPr fontId="15" type="noConversion"/>
  </si>
  <si>
    <t>특허권  사용료</t>
  </si>
  <si>
    <t>연 구 개 발 비</t>
  </si>
  <si>
    <t>원</t>
  </si>
  <si>
    <t>가</t>
  </si>
  <si>
    <t>원 가 계 산 총 괄 표</t>
    <phoneticPr fontId="2" type="noConversion"/>
  </si>
  <si>
    <t>간 접 재 료 비</t>
  </si>
  <si>
    <t>직 접 노 무 비</t>
  </si>
  <si>
    <t>간 접 노 무 비</t>
  </si>
  <si>
    <t>전    력    비</t>
  </si>
  <si>
    <t>수 도 광 열 비</t>
  </si>
  <si>
    <t>운    반    비</t>
  </si>
  <si>
    <t>경</t>
  </si>
  <si>
    <t>기    술    료</t>
  </si>
  <si>
    <t>지 급 임 차 료</t>
  </si>
  <si>
    <t>보    험    료</t>
  </si>
  <si>
    <t>복 리 후 생 비</t>
  </si>
  <si>
    <t>보    관    비</t>
  </si>
  <si>
    <t>외 주 가 공 비</t>
  </si>
  <si>
    <t>안 전 관 리 비</t>
  </si>
  <si>
    <t>소  모  품  비</t>
  </si>
  <si>
    <t>여비교통통신비</t>
  </si>
  <si>
    <t>비</t>
  </si>
  <si>
    <t>세 금 과 공 과</t>
  </si>
  <si>
    <t>폐기물  처리비</t>
  </si>
  <si>
    <t>도 서 인 쇄 비</t>
  </si>
  <si>
    <t>지 급 수 수 료</t>
  </si>
  <si>
    <t>직 접 재 료 비</t>
  </si>
  <si>
    <t xml:space="preserve"> 직노비의 14.0%</t>
    <phoneticPr fontId="1" type="noConversion"/>
  </si>
  <si>
    <t>직접재료비</t>
    <phoneticPr fontId="2" type="noConversion"/>
  </si>
  <si>
    <t>계</t>
    <phoneticPr fontId="2" type="noConversion"/>
  </si>
  <si>
    <t>합     계</t>
    <phoneticPr fontId="2" type="noConversion"/>
  </si>
  <si>
    <t>1식</t>
    <phoneticPr fontId="2" type="noConversion"/>
  </si>
  <si>
    <t>식</t>
  </si>
  <si>
    <t>개</t>
  </si>
  <si>
    <t>대</t>
  </si>
  <si>
    <t>비 고</t>
    <phoneticPr fontId="2" type="noConversion"/>
  </si>
  <si>
    <t>규  격 : 과업지시서 참조</t>
    <phoneticPr fontId="1" type="noConversion"/>
  </si>
  <si>
    <t>특별인부</t>
    <phoneticPr fontId="2" type="noConversion"/>
  </si>
  <si>
    <t>보통인부</t>
    <phoneticPr fontId="2" type="noConversion"/>
  </si>
  <si>
    <t>기계설비공</t>
    <phoneticPr fontId="2" type="noConversion"/>
  </si>
  <si>
    <t>비목</t>
    <phoneticPr fontId="1" type="noConversion"/>
  </si>
  <si>
    <t xml:space="preserve"> 주) 1. 부가가치세 포함한 금액임.</t>
    <phoneticPr fontId="2" type="noConversion"/>
  </si>
  <si>
    <t>소  계</t>
    <phoneticPr fontId="2" type="noConversion"/>
  </si>
  <si>
    <t>직접노무비</t>
    <phoneticPr fontId="6" type="noConversion"/>
  </si>
  <si>
    <t>직접 경비</t>
    <phoneticPr fontId="6" type="noConversion"/>
  </si>
  <si>
    <t>계</t>
    <phoneticPr fontId="6" type="noConversion"/>
  </si>
  <si>
    <r>
      <t xml:space="preserve">           </t>
    </r>
    <r>
      <rPr>
        <sz val="12"/>
        <rFont val="돋움"/>
        <family val="3"/>
        <charset val="129"/>
      </rPr>
      <t>구분</t>
    </r>
    <phoneticPr fontId="1" type="noConversion"/>
  </si>
  <si>
    <t>끝</t>
    <phoneticPr fontId="2" type="noConversion"/>
  </si>
  <si>
    <t>기  계  경  비</t>
  </si>
  <si>
    <t>품 질 관 리 비</t>
  </si>
  <si>
    <t>가    설    비</t>
  </si>
  <si>
    <t>환 경 보 전 비</t>
  </si>
  <si>
    <t>보    상    비</t>
  </si>
  <si>
    <t>퇴직공제부금비</t>
  </si>
  <si>
    <t>기타 법정 경비</t>
  </si>
  <si>
    <t>감 가 상 각 비</t>
  </si>
  <si>
    <t>하 자 보 수 비</t>
  </si>
  <si>
    <t>현 장 관 리 비</t>
  </si>
  <si>
    <t xml:space="preserve"> 직재비의3%+직노비의2%</t>
    <phoneticPr fontId="1" type="noConversion"/>
  </si>
  <si>
    <t>수    리    내    역</t>
    <phoneticPr fontId="2" type="noConversion"/>
  </si>
  <si>
    <t>산재보험</t>
  </si>
  <si>
    <t>고용보험</t>
  </si>
  <si>
    <t>건강보험</t>
  </si>
  <si>
    <t>연금보험</t>
  </si>
  <si>
    <t>보통인부</t>
  </si>
  <si>
    <t>특별인부</t>
  </si>
  <si>
    <t>내선전공</t>
  </si>
  <si>
    <t>통신설비공</t>
  </si>
  <si>
    <t>-끝-</t>
    <phoneticPr fontId="2" type="noConversion"/>
  </si>
  <si>
    <t>재료비</t>
    <phoneticPr fontId="2" type="noConversion"/>
  </si>
  <si>
    <t>노무비</t>
    <phoneticPr fontId="2" type="noConversion"/>
  </si>
  <si>
    <t>경  비</t>
    <phoneticPr fontId="2" type="noConversion"/>
  </si>
  <si>
    <t>합  계</t>
    <phoneticPr fontId="2" type="noConversion"/>
  </si>
  <si>
    <t xml:space="preserve">     2. 용역원가 계산서 참조</t>
  </si>
  <si>
    <t>용    역     원    가</t>
  </si>
  <si>
    <t>용</t>
    <phoneticPr fontId="14" type="noConversion"/>
  </si>
  <si>
    <t>역</t>
    <phoneticPr fontId="14" type="noConversion"/>
  </si>
  <si>
    <t xml:space="preserve"> 용 역 원 가 계 산 서 </t>
    <phoneticPr fontId="1" type="noConversion"/>
  </si>
  <si>
    <t>산  출  근  거</t>
    <phoneticPr fontId="26" type="noConversion"/>
  </si>
  <si>
    <t>산업안전보건관리비</t>
  </si>
  <si>
    <t>통신내선공</t>
  </si>
  <si>
    <t>공수</t>
  </si>
  <si>
    <t>개</t>
    <phoneticPr fontId="2" type="noConversion"/>
  </si>
  <si>
    <t>"</t>
    <phoneticPr fontId="2" type="noConversion"/>
  </si>
  <si>
    <t>용접공</t>
    <phoneticPr fontId="2" type="noConversion"/>
  </si>
  <si>
    <t>특급품질관리기술인</t>
  </si>
  <si>
    <t>고급품질관리기술인</t>
  </si>
  <si>
    <t>중급품질관리기술인</t>
  </si>
  <si>
    <t>장기요양보험</t>
  </si>
  <si>
    <t>식</t>
    <phoneticPr fontId="2" type="noConversion"/>
  </si>
  <si>
    <t>원가계산서</t>
    <phoneticPr fontId="26" type="noConversion"/>
  </si>
  <si>
    <t>첨 부 자 료</t>
    <phoneticPr fontId="26" type="noConversion"/>
  </si>
  <si>
    <t>대</t>
    <phoneticPr fontId="2" type="noConversion"/>
  </si>
  <si>
    <t>회</t>
  </si>
  <si>
    <t>Ⅱ. 기관 수리</t>
  </si>
  <si>
    <t>Ⅱ. 기관 수리</t>
    <phoneticPr fontId="2" type="noConversion"/>
  </si>
  <si>
    <t>1. 주기관 개방검사(MTU12V4000M60R×2대)</t>
  </si>
  <si>
    <t>1) 실린더 헤드 분해소제 복구</t>
  </si>
  <si>
    <t>연료유 1·2차, 윤활유, 유증기. 과급기</t>
  </si>
  <si>
    <t>원심분리기, 클러치</t>
  </si>
  <si>
    <t xml:space="preserve">1) 좌․우현 주기관의 교체 부속품은 순정품(MTU 제작사에서 인정, 발행된 순정품 증명서)을 사용하여야 하며, 주기관 교체 부품에 대하여 감독관의 승인을 받은 후 감독관 입회하에 교체하여야 한다. </t>
  </si>
  <si>
    <t>2) 주기관 수리는 해당 메이커(MTU) 기술교육 이수자가 수리를 진행하도록 하며, 조립 완료 후 운전 결과에 이상이 없어야 한다.</t>
  </si>
  <si>
    <t>4) 주기관을 분해, 탈거하여 각부 수리 및 점검 완료 후 재조립(공장)하고, 감독관 입회하에 주기관 엔진 시험대를 이용하여 성능 시험 후 시험 성적서를 감독관에게 제출하여야 한다.</t>
  </si>
  <si>
    <t xml:space="preserve">5) 주기관 재조립(선박)시 탄성지지대 조정 및 센터링 작업을 통해 운전 중 진동, 이상이 없도록 조립·복구한다. </t>
  </si>
  <si>
    <t>6) 실린더 헤드 각부 및 부속품을 깨끗이 소제 후 밸브와 밸브 시트는 래핑 작업을 실시하고, 불량 부품과 오링은 신품으로 교체하여 운전 중 발열·누유·누수·누기가 없도록 조립·복구한다.</t>
  </si>
  <si>
    <t>7) 실린더 헤드 연소면 및 밸브에 침투탐상검사(PT검사-Color Check)를 이용하여 균열·이상이 없음을 감독관 입회하에 확인하여야 한다.</t>
  </si>
  <si>
    <t>8) 실린더 헤드 밸브 간극 점검 및 조정은 감독관 입회하여 MTU 매뉴얼에 맞게 간극 조정하여야 한다.</t>
  </si>
  <si>
    <t>9) 연료분사밸브 각부를 깨끗이 소제 후 불량 부품과 오링은 신품으로 교체하여 운전 중 누유가 없도록 조립·복구한다.</t>
  </si>
  <si>
    <t>10) 우현 주기관 연료 고압관을 신품으로 교체하여 운전 중 누유가 없도록 조립·복구한다.</t>
  </si>
  <si>
    <t>11) 피스톤은 분해하여 각부를 깨끗이 소제하고, 피스톤링 및 불량 부품을 교체하여 운전 중 이상이 없도록 조립·복구한다.</t>
  </si>
  <si>
    <t>13) 실린더 라이너는 발출하여 각부 및 엔진블럭 내부를 깨끗이 소제하고, 불량 부품과 오링은 신품으로 교체하여 조립·복구한다.</t>
  </si>
  <si>
    <t>14) 실린더 라이너는 MTU 매뉴얼에 맞게 계측치를 작성 후 결과지를 감독관에게 제출하여야 한다.</t>
  </si>
  <si>
    <t>15) 크랭크샤프트는 각부를 깨끗이 소제하고, 크랭크핀·메인베어링·추력베어링 등 운동부를 점검하며 불량 부품은 신품으로 교체하여 운전 중 이상이 없도록 조립·복구한다.</t>
  </si>
  <si>
    <t>17) 캠샤프트는 취외하여 각부를 깨끗이 소제하고, 롤러 시트면에 균열 및 이상이 없음을 확인 후 조립·복구한다.</t>
  </si>
  <si>
    <t>18) 콘로드는 각부를 깨끗이 소제하고, 피스톤핀·콘부쉬·콘로드베어링 접합면 등 운동부를 점검하며 불량 부품은 신품으로 교체하여 운전 중 이상이 없도록 조립·복구한다.</t>
  </si>
  <si>
    <t>19) 크랭크케이스 내부를 깨끗이 소제하고, 윤활유는 발주처에서 제공하는 제품을 받아 감독관이 지시한 용량을 넣고 이물질이나 불순물이 들어가지 않게 교환한다.</t>
  </si>
  <si>
    <t>20) 청수·해수펌프는 분해하여 펌프 내부 부식 상태 및 균열 상태를 점검하고 씰 및 불량 부품은 신품으로 교체하여 운전 중 누수가 없도록 조립·복구한다.</t>
  </si>
  <si>
    <t>22) 냉각수 열교환기 취외 후 온도조절밸브를 교체하고 운전 중 과열 및 누수가 되지 않도록 조립·복구한다.</t>
  </si>
  <si>
    <t>23) 청수 냉각수 팽창탱크 내부를 소제 및 화학세척하고, 조립 후 누수가 되지 않도록 조립·복구한다.</t>
  </si>
  <si>
    <t>24) 필터 교체(연료유 1·2차, 윤활유, 유증기. 과급기) 시 이물질이나 불순물이 들어가지 않게 하고 운전 중 누유 또는 누기가 되지 않도록 견조히 조립 시공한다.</t>
  </si>
  <si>
    <t>25) 원심분리기 필터는 깨끗하게 소제하고, 클러치 필터(스트레이너)를 분해하여 감독관 입회하에 쇳가루가 있는지 확인을 거쳐 운전 중 이상 및 누유가 없도록 견고히 조립 시공한다.</t>
  </si>
  <si>
    <t xml:space="preserve">26) 감속기 개방 후 자분탐상검사(MT검사)를 이용하여 균열·이상이 없음을 감독관 입회하에 확인한다. </t>
  </si>
  <si>
    <t>3) 각종 볼트 &amp; 너트 조임 토크는 메이커의 수리보수 매뉴얼 지침을 따라야 한다.</t>
    <phoneticPr fontId="2" type="noConversion"/>
  </si>
  <si>
    <t>2. 보조기관 개방검사(두산인프라코어 AD136×2대)</t>
  </si>
  <si>
    <t>2. 보조기관 개방검사(두산인프라코어 AD136×2대)</t>
    <phoneticPr fontId="2" type="noConversion"/>
  </si>
  <si>
    <t>1) 좌․우현 보조기관의 교체 부속품은 순정품을 사용하여야 하며, 보조기관 교체 부품에 대하여 감독관의 승인을 받은 후 감독관 입회하에 교체하여야 한다.</t>
  </si>
  <si>
    <t>2) 각종 볼트&amp;너트 조임 토크는 메이커의 수리보수 매뉴얼 지침을 따라야 한다.</t>
  </si>
  <si>
    <t>3) 실린더 헤드 각부 및 부속품을 취외하고 깨끗이 소제 후 불량 부품과 오링은 신품으로 교체하여 운전 중 발열·누유·누수·누기가 없도록 조립·복구한다.</t>
  </si>
  <si>
    <t>4) 연료분사밸브 각부를 깨끗이 소제 후 불량 부품과 노즐은 신품으로 교체하여 운전 중 누유가 없도록 조립·복구한다.</t>
  </si>
  <si>
    <t>5) 피스톤은 취외 후 신품으로 교체하여 운전 중 이상이 없도록 조립·복구한다.</t>
  </si>
  <si>
    <t>6) 실린더 라이너는 발출하여 엔진블럭 내부를 깨끗이 소제하고 신품으로 교체하여 조립·복구한다.</t>
  </si>
  <si>
    <t>7) 크랭크샤프트는 발출하여 각부를 깨끗이 소제하고, 크랭크핀·메인베어링·센터베어링 등 회전 운동부를 점검하며 불량 부품은 신품으로 교체하여 운전 중 이상이 없도록 조립·복구한다.</t>
  </si>
  <si>
    <t>8) 캠샤프트는 취외하여 각부를 깨끗이 소제하고, 롤러 시트면에 균열 및 이상이 없음을 확인 후 조립·복구한다.</t>
  </si>
  <si>
    <t>9) 콘로드는 각부를 깨끗이 소제하고, 콘부쉬·콘로드베어링 접합면 등 왕복동 운동부를 점검하며 불량 부품은 신품으로 교체하여 운전 중 이상이 없도록 조립복구한다.</t>
  </si>
  <si>
    <t>10) 청수·해수펌프는 취외하여 발전기 내부 부식등 상태를 점검하고, 온도조절기는 신품으로 교체하여 운전 중 누수가 없도록 조립·복구한다.</t>
  </si>
  <si>
    <t>11) 열교환기 취외하여 튜브를 손상되지 않게 소제하고, 운전 중 누수가 없도록 조립·복구한다.</t>
  </si>
  <si>
    <t>12) 크랭크케이스 내부를 깨끗이 소제하고, 윤활유는 발주처에서 제공하는 제품을 받아 감독관이 지시한 용량을 넣고 이물질이나 불순물이 들어가지 않게 교환한다.</t>
  </si>
  <si>
    <t>3. 기관실 수리</t>
  </si>
  <si>
    <t>1) 선미관 그랜드패킹 교환</t>
  </si>
  <si>
    <t>1) 선미관 그랜드패킹을 완전히 빼낸 후 수밀이 잘되도록 신품으로 교체하고 시운전시 회전열에 의해 그랜드패킹 파손이 되지 않도록 너트를 적당히 조인다.</t>
  </si>
  <si>
    <t>2) 선저·선외밸브는 기밀이 잘되도록 래핑 보수하여야 하며, 양현 주기관, 발전기관, 잡용수 주해수밸브는 교체하여 누수되지 않도록 조립한다.</t>
  </si>
  <si>
    <t>2) 선저밸브 래핑 및 분해소제 조립</t>
  </si>
  <si>
    <t>3) 선외밸브 래핑 및 분해소제 조립</t>
  </si>
  <si>
    <t>4) 밸브 교체</t>
  </si>
  <si>
    <t>3) 양현 1번 연료저장탱크 체크밸브를 취외하고, 신품으로 교체하여 누유되지 않도록 조립한다.</t>
  </si>
  <si>
    <t>4) 해수 스트레이너 소제는 녹이나 불순물을 깨끗하게 제거한 후 방청도료로 도장을 하고 완전히 건조 후 고무패킹에 이물질이 없도록 하고 모든 작업은 누수가 되지 않도록 조립한다.</t>
  </si>
  <si>
    <t>5) 해수스트레이너 분해소제</t>
  </si>
  <si>
    <t>주기2,보기2,잡용수펌프2</t>
  </si>
  <si>
    <t>6) MGPS 시스템 ANODE 교체</t>
  </si>
  <si>
    <t>2개소 / 화물료포함</t>
  </si>
  <si>
    <t>5) MGPS 시스템의 전극봉(CU &amp; AL)은 순정품으로 교체하며 교체 시 접촉면의 이물질을 완전히 제거한 후 해수가 유입되지 않도록 견고하게 교체 시공한다.</t>
  </si>
  <si>
    <t>7) 배전반 청소 및 단자대 점검</t>
  </si>
  <si>
    <t>기관실, 조타실</t>
  </si>
  <si>
    <t xml:space="preserve">6) 전문업체를 통해 기관실 및 조타실 배전반 내부를 비도전성 절연세척제를 이용하여 청소하고, 내부 단자대는 풀린 부분이 없는지 확인하여 조인다. 배전반 작업은 전기 감전 및 화재 등 </t>
    <phoneticPr fontId="2" type="noConversion"/>
  </si>
  <si>
    <t>매우 안전을 요하는 작업으로 특히 주의하여 작업에 임하여야 한다.</t>
  </si>
  <si>
    <t>7) 선내 절연저항을 계측하고 측정 후 측정 결과서를 감독관에게 제출하고 수리를 요하는 경미한 누전인 경우 감독관 입회하에 복구 조치를 한다.</t>
  </si>
  <si>
    <t>8) 선내 절연저항 측정 계측 및 복구</t>
  </si>
  <si>
    <t>9) 오수처리기기 개방 및 소제</t>
  </si>
  <si>
    <t>오수수거 포함</t>
  </si>
  <si>
    <t>10) 침수방지알림 장치 신설</t>
  </si>
  <si>
    <t>11) 연료유 이송 펌프 신환</t>
  </si>
  <si>
    <t>12) 기관실 빌지 플레이트 교체</t>
  </si>
  <si>
    <t>8) 오수처리기기를 모두 개방하여 탱크 오물을 깨끗하게 제거 및 물청소하고, 수거업체에 의뢰하여 오수를 수거 한 후 감독관 입회하에 조립한다.</t>
  </si>
  <si>
    <t>9) 기관실 침수시 침수방지알림 장치를 전문업체를 통해 설치하고 감독관 입회하에 시험, 확인한다.</t>
  </si>
  <si>
    <t>10) 장기 사용으로 진동, 소음이 발생 및 흡입 압력이 저하 된 1번 연료이송펌프를 철거하고 신품으로 교체하여 감독관 입회하에 시운전하여 확인한다.</t>
  </si>
  <si>
    <t>11) 휘어진 알루미늄 빌지 플레이트 4개를 철거하고, 동일한 크기로 제작하여 교체한다.</t>
  </si>
  <si>
    <t>내선전공</t>
    <phoneticPr fontId="2" type="noConversion"/>
  </si>
  <si>
    <t>시중가격 조사</t>
    <phoneticPr fontId="2" type="noConversion"/>
  </si>
  <si>
    <t xml:space="preserve">21) 청수·연료·클러치 냉각기 분해 후 냉각판의 가스켓을 떼어내고 탈거시 가스켓에 무리가 가지 않도록 주의하며 탈거하여야 하며, 분리한 냉각판은 화학세척을 거쳐 감독관 입회하여 </t>
    <phoneticPr fontId="2" type="noConversion"/>
  </si>
  <si>
    <t>조립 시공되어야 하며, 조립 후 누수가 발생되지 않도록 조립·복구한다.</t>
  </si>
  <si>
    <t>2) 피스톤 분해소재 복구</t>
  </si>
  <si>
    <t>2) 피스톤 분해소재 복구</t>
    <phoneticPr fontId="2" type="noConversion"/>
  </si>
  <si>
    <t xml:space="preserve">12) 피스톤은 MTU 매뉴얼에 맞게 계측치를 작성 후 결과지를 감독관에게 제출하고, 피스톤 크라운은 침투탐상검사(PT검사-Color Check)를 이용하여 균열·이상이 없음을 감독관 입회하에 </t>
    <phoneticPr fontId="2" type="noConversion"/>
  </si>
  <si>
    <t>확인하여야 한다.</t>
  </si>
  <si>
    <t>3) 프런트 판넬 분해소제 복구</t>
    <phoneticPr fontId="2" type="noConversion"/>
  </si>
  <si>
    <t>4) 리어 판넬 분해소제 복구</t>
    <phoneticPr fontId="2" type="noConversion"/>
  </si>
  <si>
    <t>5) 크랭크샤프트 발출 소제 복구</t>
    <phoneticPr fontId="2" type="noConversion"/>
  </si>
  <si>
    <t>6) 크랭크샤프트 발출 소제 복구</t>
  </si>
  <si>
    <t>6) 캠샤프트 발출 소제 복구</t>
    <phoneticPr fontId="2" type="noConversion"/>
  </si>
  <si>
    <t>7) 실린더 블록 분해 소제 복구</t>
    <phoneticPr fontId="2" type="noConversion"/>
  </si>
  <si>
    <t>8) 냉각수라인 분해소제 복구</t>
  </si>
  <si>
    <t>8) 냉각수라인 분해소제 복구</t>
    <phoneticPr fontId="2" type="noConversion"/>
  </si>
  <si>
    <t>9) 오일라인 분해소제 복구</t>
    <phoneticPr fontId="2" type="noConversion"/>
  </si>
  <si>
    <t>10) 연료라인 분해소제 복구</t>
    <phoneticPr fontId="2" type="noConversion"/>
  </si>
  <si>
    <t>11) 쿨러 분해소제 복구</t>
    <phoneticPr fontId="2" type="noConversion"/>
  </si>
  <si>
    <t>12) 오일 쿨러 분해소제 복구</t>
    <phoneticPr fontId="2" type="noConversion"/>
  </si>
  <si>
    <t>13) 커넥팅로드 발출 소제 복구</t>
    <phoneticPr fontId="2" type="noConversion"/>
  </si>
  <si>
    <t>14) 기관 탈부착 센터링 작업</t>
    <phoneticPr fontId="2" type="noConversion"/>
  </si>
  <si>
    <t>15) 필터 교체 복구</t>
    <phoneticPr fontId="2" type="noConversion"/>
  </si>
  <si>
    <t>16) 필터 소제 복구</t>
    <phoneticPr fontId="2" type="noConversion"/>
  </si>
  <si>
    <t>2) 피스톤 분해소제 복구</t>
  </si>
  <si>
    <t>3) 실린더 블록 분해소제 복구</t>
  </si>
  <si>
    <t>4) 연료라인 분해소제 복구</t>
  </si>
  <si>
    <t>5) 커넥팅로드 발출 소제 복구</t>
  </si>
  <si>
    <t>7) 캠샤프트 발출 소제 복구</t>
  </si>
  <si>
    <t>9) 열교환기 소제 복구</t>
  </si>
  <si>
    <t>10) 필터 교체 복구</t>
  </si>
  <si>
    <t>11) 크랭크케이스 소제 및 윤활유 교환</t>
  </si>
  <si>
    <t>ℓ</t>
    <phoneticPr fontId="2" type="noConversion"/>
  </si>
  <si>
    <t>피스톤</t>
  </si>
  <si>
    <t>피스톤 핀</t>
  </si>
  <si>
    <t>피스톤 링킷트</t>
  </si>
  <si>
    <t>65.02501-0507</t>
  </si>
  <si>
    <t>65.02502-0010</t>
  </si>
  <si>
    <t>65.02503-8146</t>
  </si>
  <si>
    <t>라이나</t>
    <phoneticPr fontId="2" type="noConversion"/>
  </si>
  <si>
    <t>65.01201-0050</t>
  </si>
  <si>
    <t>부란자 T/S</t>
  </si>
  <si>
    <t>노즐 T/S</t>
  </si>
  <si>
    <t>콘로드베아링(상)</t>
  </si>
  <si>
    <t>140112-00208</t>
  </si>
  <si>
    <t>콘로드베아링(하)</t>
  </si>
  <si>
    <t>140112-00133</t>
  </si>
  <si>
    <t>메인베아링(상)</t>
  </si>
  <si>
    <t>140103-00147</t>
  </si>
  <si>
    <t>메인베아링(하)</t>
  </si>
  <si>
    <t>140103-00148</t>
  </si>
  <si>
    <t>센타베아링(상)</t>
  </si>
  <si>
    <t>120816-00083A</t>
  </si>
  <si>
    <t>센타베아링(하)</t>
  </si>
  <si>
    <t>120816-00084A</t>
  </si>
  <si>
    <t>경유필터</t>
  </si>
  <si>
    <t>400504-00218</t>
  </si>
  <si>
    <t>오일필터</t>
  </si>
  <si>
    <t>400508-00218</t>
  </si>
  <si>
    <t>스폰지필터</t>
  </si>
  <si>
    <t>60.08304-0001A</t>
  </si>
  <si>
    <t>썸머스타트</t>
  </si>
  <si>
    <t>300738-00159</t>
  </si>
  <si>
    <t>엔진오일</t>
  </si>
  <si>
    <t>부동액</t>
  </si>
  <si>
    <t>호수 및 반도 일절</t>
  </si>
  <si>
    <t>해수펌프 앗세이</t>
  </si>
  <si>
    <t>400924-0004A</t>
  </si>
  <si>
    <t>배기 밸브 시드링</t>
  </si>
  <si>
    <t>65.03203-1028D</t>
  </si>
  <si>
    <t>흡기 밸브 시드링</t>
  </si>
  <si>
    <t>65.03203-1029G</t>
  </si>
  <si>
    <t>흡기 밸브</t>
  </si>
  <si>
    <t>65.01401-0041</t>
  </si>
  <si>
    <t>배기 밸브</t>
  </si>
  <si>
    <t>65.04902-0042</t>
  </si>
  <si>
    <t>가이드</t>
  </si>
  <si>
    <t>65.03201-1007S</t>
  </si>
  <si>
    <t>가이드고무</t>
  </si>
  <si>
    <t>65.04902-0013</t>
  </si>
  <si>
    <t>오일 씰(전)</t>
  </si>
  <si>
    <t>4001106-00217</t>
  </si>
  <si>
    <t>오일 씰(후)</t>
  </si>
  <si>
    <t>401106-00214</t>
  </si>
  <si>
    <t>햇드가스켓</t>
  </si>
  <si>
    <t>400603-00119</t>
  </si>
  <si>
    <t>반셋트</t>
  </si>
  <si>
    <t>65.00900-1146S</t>
  </si>
  <si>
    <t>오일펌프</t>
  </si>
  <si>
    <t>400915-00022B</t>
  </si>
  <si>
    <t>워터펌프</t>
  </si>
  <si>
    <t>400921-00545B</t>
  </si>
  <si>
    <t>부란자오링킷트</t>
  </si>
  <si>
    <t>AD36T</t>
  </si>
  <si>
    <t>노  즐</t>
  </si>
  <si>
    <t>연료유2(5K-40A)</t>
    <phoneticPr fontId="2" type="noConversion"/>
  </si>
  <si>
    <t>잡용수2(5K-65A)</t>
    <phoneticPr fontId="2" type="noConversion"/>
  </si>
  <si>
    <t>보기2(5K-80A)</t>
    <phoneticPr fontId="2" type="noConversion"/>
  </si>
  <si>
    <t>주기2(5K-125A)</t>
    <phoneticPr fontId="2" type="noConversion"/>
  </si>
  <si>
    <t>기어펌프, HG40, 3.7kw, 5m3/hr</t>
    <phoneticPr fontId="2" type="noConversion"/>
  </si>
  <si>
    <t>CU</t>
  </si>
  <si>
    <t>AL</t>
  </si>
  <si>
    <t>GASKET</t>
    <phoneticPr fontId="2" type="noConversion"/>
  </si>
  <si>
    <t>침수방지시스템</t>
    <phoneticPr fontId="2" type="noConversion"/>
  </si>
  <si>
    <t>1. 주기관 개방검사(MTU12V4000M60R×2대)(기부속 : 관급)</t>
    <phoneticPr fontId="2" type="noConversion"/>
  </si>
  <si>
    <t>관급</t>
  </si>
  <si>
    <t>관급</t>
    <phoneticPr fontId="2" type="noConversion"/>
  </si>
  <si>
    <t>기부속</t>
  </si>
  <si>
    <t>기부속</t>
    <phoneticPr fontId="2" type="noConversion"/>
  </si>
  <si>
    <t>물가정보 2026-02-p763</t>
    <phoneticPr fontId="2" type="noConversion"/>
  </si>
  <si>
    <t>오수수거</t>
    <phoneticPr fontId="2" type="noConversion"/>
  </si>
  <si>
    <t>물가정보 2026-02-p52</t>
    <phoneticPr fontId="2" type="noConversion"/>
  </si>
  <si>
    <t>780*800*5t</t>
    <phoneticPr fontId="2" type="noConversion"/>
  </si>
  <si>
    <t>750*310*5t</t>
    <phoneticPr fontId="2" type="noConversion"/>
  </si>
  <si>
    <t>1000*450*5t</t>
    <phoneticPr fontId="2" type="noConversion"/>
  </si>
  <si>
    <t>730*760*5T</t>
    <phoneticPr fontId="2" type="noConversion"/>
  </si>
  <si>
    <t>장</t>
    <phoneticPr fontId="2" type="noConversion"/>
  </si>
  <si>
    <t>도장공</t>
    <phoneticPr fontId="2" type="noConversion"/>
  </si>
  <si>
    <t>16) 크랭크샤프트는 MTU 매뉴얼에 맞게 계측치를 작성 후 결과지를 감독관에게 제출하고, 침투탐상검사(PT검사-Color Check)를 이용하여 균열·이상이 없음을 감독관 입회하에 확인하여야 한다.</t>
    <phoneticPr fontId="2" type="noConversion"/>
  </si>
  <si>
    <t>침투탐상검사(PT검사-Color Check)</t>
    <phoneticPr fontId="2" type="noConversion"/>
  </si>
  <si>
    <t>19) 크레인 사용 및 육송료(경비)</t>
  </si>
  <si>
    <t>회</t>
    <phoneticPr fontId="2" type="noConversion"/>
  </si>
  <si>
    <t>20) 테스트 벤치 사용(경비)</t>
  </si>
  <si>
    <t>21) 감속기 MT 검사</t>
  </si>
  <si>
    <t>인력운반공</t>
    <phoneticPr fontId="2" type="noConversion"/>
  </si>
  <si>
    <t>일 반 관 리 비 (6.0)%</t>
    <phoneticPr fontId="14" type="noConversion"/>
  </si>
  <si>
    <t>이         윤 (10.0)%</t>
    <phoneticPr fontId="14" type="noConversion"/>
  </si>
  <si>
    <t>기관</t>
    <phoneticPr fontId="2" type="noConversion"/>
  </si>
  <si>
    <t>수  량</t>
    <phoneticPr fontId="2" type="noConversion"/>
  </si>
  <si>
    <t>단  가</t>
    <phoneticPr fontId="2" type="noConversion"/>
  </si>
  <si>
    <t>금   액</t>
    <phoneticPr fontId="2" type="noConversion"/>
  </si>
  <si>
    <t>품  명 : 2026년도 항로표지선(샛별호) 상가수리 용역 - 종합</t>
    <phoneticPr fontId="15" type="noConversion"/>
  </si>
  <si>
    <t>12) 발전기 동체 분해소제 복구</t>
  </si>
  <si>
    <t>세척, 절연니스 건조</t>
  </si>
  <si>
    <t>14) 발전기 동체를 분해하여 내부 및 동체를 전용 약품으로 세척하고 건조 후 절연니스로 2회 도포하여 운전 중 정격속도, 발열, 진동, 절연저항 저하 등 이상 현상이 발생하지 않도록 조립·복구한다.</t>
    <phoneticPr fontId="2" type="noConversion"/>
  </si>
  <si>
    <t>12) 발전기 동체 분해소제 복구(80KW:2대)</t>
    <phoneticPr fontId="2" type="noConversion"/>
  </si>
  <si>
    <t>12) 청수 압력탱크 및 관련 부속(펌프, 파이프, 각 지지대)을 철거한다.</t>
  </si>
  <si>
    <t>13) 주기관 청수예열펌프 기존 전원선(사용전력, 5kw)을 철거하고 교체 복구한다.</t>
  </si>
  <si>
    <t>13) 청수 압력탱크 철거</t>
  </si>
  <si>
    <t>HHU500, 한국종합기계, 크기: 864 X864 X 1260, 무게: 500kg(대략, 탱크무게: 400kg)</t>
  </si>
  <si>
    <t>14) 주기관 청수예열펌프 전원선 교체복구</t>
  </si>
  <si>
    <t>6SQ * 4C/ 30m</t>
  </si>
  <si>
    <t>15) 기관실 전체 도장</t>
  </si>
  <si>
    <t>외벽, 천장, 파이프, 바닥 포함, 170㎡</t>
    <phoneticPr fontId="2" type="noConversion"/>
  </si>
  <si>
    <t>에어배출2(5K-25A)</t>
    <phoneticPr fontId="2" type="noConversion"/>
  </si>
  <si>
    <t>주기2,보기2,잡용수2,빌지펌프1, 감속기2</t>
    <phoneticPr fontId="2" type="noConversion"/>
  </si>
  <si>
    <t>부산(양산) 해상 및 육상 탁송비 및 크레인 사용</t>
    <phoneticPr fontId="2" type="noConversion"/>
  </si>
  <si>
    <t>다이아시스 점검</t>
  </si>
  <si>
    <t>(TURBINE SHAFT 바란싱 검사 및 조정 포함)</t>
  </si>
  <si>
    <t>20) 계측, 검사 및 측정</t>
    <phoneticPr fontId="2" type="noConversion"/>
  </si>
  <si>
    <t>21) 크랭크케이스 소제 및 윤활유 교환</t>
    <phoneticPr fontId="2" type="noConversion"/>
  </si>
  <si>
    <t>22) 크레인 사용 및 육송료(경비)</t>
    <phoneticPr fontId="2" type="noConversion"/>
  </si>
  <si>
    <t>23) 테스트 벤치 사용(경비)</t>
    <phoneticPr fontId="2" type="noConversion"/>
  </si>
  <si>
    <t>24) 감속기 MT 검사</t>
    <phoneticPr fontId="2" type="noConversion"/>
  </si>
  <si>
    <t>17) 전자제어시스템 점검(ECU, LOP등)</t>
    <phoneticPr fontId="2" type="noConversion"/>
  </si>
  <si>
    <t>18) 인터쿨러 약품 세척 및 검사</t>
    <phoneticPr fontId="2" type="noConversion"/>
  </si>
  <si>
    <t>19) 터보차쟈 분해 및 조립</t>
    <phoneticPr fontId="2" type="noConversion"/>
  </si>
  <si>
    <t>주의하여 페인트를 칠하여야 하며, 아울러 환기가 충분한 상태에서 작업이 진행되도록 하여야 한다(소제 포함)</t>
    <phoneticPr fontId="2" type="noConversion"/>
  </si>
  <si>
    <t>28) 인터쿨러를 개방하여 쿨러에 맞는 적절한 공구를 이용하여 소제하고, 화학세척을 거쳐 감독관 입회하에 조립 시공되어야 하며, 운전 중 누기·누수가 발생되지 않도록 조립·복구한다.</t>
    <phoneticPr fontId="2" type="noConversion"/>
  </si>
  <si>
    <t>29) 터보챠자를 분해하여 내부를 깨끗하게 소제하고, MTU 매뉴얼에 맞는 허용오차 범위 내에 조립 후 운전 중 터빈이 이상 작동하지 않도록 조립·복구한다.</t>
    <phoneticPr fontId="2" type="noConversion"/>
  </si>
  <si>
    <t>27) MTU진단프로그램(다이아시스)를 이용하여 전자제어시스템 계통 및 엔진작동상태 등 통신 데이터를 점검하고 문제가 있을시 관련 통신라인을 수리 후 정상적인 데이터 내역서를 공사감독관에게 제출하여야 한다.</t>
    <phoneticPr fontId="2" type="noConversion"/>
  </si>
  <si>
    <t xml:space="preserve">14) 기관작업에 모든 공정을 마친 후 해당 바닥 부위의 이물질 및 불순물이 없도록 소제하고, 또한 각종 기기 및 장비에 페인트가 묻지 않도록 보호카바를 설치하는 등의 방법으로 </t>
    <phoneticPr fontId="2" type="noConversion"/>
  </si>
  <si>
    <t>13) 필터 교체(경유, 오일, 스폰지) 시 이물질이나 불순물이 들어가지 않게 하고 운전 중 누유 또는 누기가 되지 않도록 견고히 조립 시공한다.</t>
    <phoneticPr fontId="2" type="noConversion"/>
  </si>
  <si>
    <t>2026년도 항로표지선 샛별호 기관 수리용역</t>
    <phoneticPr fontId="2" type="noConversion"/>
  </si>
  <si>
    <t>품  명 : 2026년도 항로표지선 샛별호 기관 수리용역</t>
    <phoneticPr fontId="15" type="noConversion"/>
  </si>
  <si>
    <t>금  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</si>
</sst>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41" formatCode="_-* #,##0_-;\-* #,##0_-;_-* &quot;-&quot;_-;_-@_-"/>
    <numFmt numFmtId="43" formatCode="_-* #,##0.00_-;\-* #,##0.00_-;_-* &quot;-&quot;??_-;_-@_-"/>
    <numFmt numFmtId="176" formatCode="_ * #,##0.00_ ;_ * &quot;₩&quot;\!\-#,##0.00_ ;_ * &quot;-&quot;_ ;_ @_ "/>
    <numFmt numFmtId="177" formatCode="_-* #,##0.00_-;\-* #,##0.00_-;_-* &quot;-&quot;_-;_-@_-"/>
    <numFmt numFmtId="178" formatCode="_-* #,##0_-;\-* #,##0_-;_-* &quot;-&quot;??_-;_-@_-"/>
    <numFmt numFmtId="179" formatCode="_ * #,##0_ ;_ * \-#,##0_ ;_ * &quot;-&quot;_ ;_ @_ "/>
    <numFmt numFmtId="180" formatCode="_ * #,##0.00_ ;_ * \-#,##0.00_ ;_ * &quot;-&quot;??_ ;_ @_ "/>
    <numFmt numFmtId="181" formatCode="#,##0.0000000;\-#,##0.0000000"/>
    <numFmt numFmtId="182" formatCode="#,##0\ _P_t_s;\-#,##0\ _P_t_s"/>
    <numFmt numFmtId="183" formatCode="_-* #,##0\ &quot;Pts&quot;_-;\-* #,##0\ &quot;Pts&quot;_-;_-* &quot;-&quot;\ &quot;Pts&quot;_-;_-@_-"/>
    <numFmt numFmtId="184" formatCode="_-* #,##0.00\ &quot;Pts&quot;_-;\-* #,##0.00\ &quot;Pts&quot;_-;_-* &quot;-&quot;??\ &quot;Pts&quot;_-;_-@_-"/>
    <numFmt numFmtId="185" formatCode="&quot;₩&quot;#,##0;&quot;₩&quot;&quot;₩&quot;\-#,##0"/>
    <numFmt numFmtId="186" formatCode="&quot;₩&quot;#,##0.00;&quot;₩&quot;&quot;₩&quot;\-#,##0.00"/>
    <numFmt numFmtId="187" formatCode="0.0%"/>
    <numFmt numFmtId="188" formatCode="_-* #,##0_-;\-* #,##0_-;_-* &quot;&quot;_-;_-@_-"/>
    <numFmt numFmtId="189" formatCode="#,##0_);[Red]\(#,##0\)"/>
    <numFmt numFmtId="190" formatCode="0.000_ "/>
    <numFmt numFmtId="191" formatCode="0_ "/>
    <numFmt numFmtId="192" formatCode="_-* #,##0.0_-;\-* #,##0.0_-;_-* &quot;-&quot;??_-;_-@_-"/>
    <numFmt numFmtId="193" formatCode="&quot;₩&quot;#\!\,##0;&quot;₩&quot;\!\-&quot;₩&quot;#\!\,##0"/>
    <numFmt numFmtId="194" formatCode="#,##0;[Red]\(#,##0\)"/>
    <numFmt numFmtId="195" formatCode="#,##0.0;[Red]\(#,##0.0\)"/>
    <numFmt numFmtId="196" formatCode="&quot;₩&quot;#,##0;&quot;₩&quot;\-#,##0"/>
    <numFmt numFmtId="197" formatCode="&quot;₩&quot;#,##0.00\ ;\(&quot;₩&quot;#,##0.00\)"/>
    <numFmt numFmtId="198" formatCode="&quot;RM&quot;#,##0_);\(&quot;RM&quot;#,##0\)"/>
    <numFmt numFmtId="199" formatCode="_-* #,##0_-;\-* #,##0_-;_-* &quot;-&quot;?_-;_-@_-"/>
    <numFmt numFmtId="200" formatCode="0.000%"/>
    <numFmt numFmtId="201" formatCode="_-* #,##0.000_-;\-* #,##0.000_-;_-* &quot;&quot;_-;_-@_-"/>
  </numFmts>
  <fonts count="55">
    <font>
      <sz val="12"/>
      <name val="바탕체"/>
      <family val="1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sz val="10"/>
      <name val="굴림체"/>
      <family val="3"/>
      <charset val="129"/>
    </font>
    <font>
      <sz val="8"/>
      <name val="돋움"/>
      <family val="3"/>
      <charset val="129"/>
    </font>
    <font>
      <b/>
      <sz val="13"/>
      <name val="굴림체"/>
      <family val="3"/>
      <charset val="129"/>
    </font>
    <font>
      <b/>
      <sz val="12"/>
      <name val="굴림체"/>
      <family val="3"/>
      <charset val="129"/>
    </font>
    <font>
      <sz val="16"/>
      <name val="굴림체"/>
      <family val="3"/>
      <charset val="129"/>
    </font>
    <font>
      <b/>
      <u val="double"/>
      <sz val="24"/>
      <name val="굴림체"/>
      <family val="3"/>
      <charset val="129"/>
    </font>
    <font>
      <sz val="24"/>
      <name val="굴림체"/>
      <family val="3"/>
      <charset val="129"/>
    </font>
    <font>
      <b/>
      <sz val="14"/>
      <name val="굴림체"/>
      <family val="3"/>
      <charset val="129"/>
    </font>
    <font>
      <u/>
      <sz val="9"/>
      <color indexed="12"/>
      <name val="바탕체"/>
      <family val="1"/>
      <charset val="129"/>
    </font>
    <font>
      <sz val="11"/>
      <name val="돋움"/>
      <family val="3"/>
      <charset val="129"/>
    </font>
    <font>
      <sz val="26"/>
      <name val="바탕체"/>
      <family val="1"/>
      <charset val="129"/>
    </font>
    <font>
      <b/>
      <sz val="16"/>
      <name val="굴림체"/>
      <family val="3"/>
      <charset val="129"/>
    </font>
    <font>
      <sz val="12"/>
      <name val="뼻뮝"/>
      <family val="1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9"/>
      <name val="굴림체"/>
      <family val="3"/>
      <charset val="129"/>
    </font>
    <font>
      <sz val="12"/>
      <name val="돋움"/>
      <family val="3"/>
      <charset val="129"/>
    </font>
    <font>
      <sz val="12"/>
      <name val="Arial"/>
      <family val="2"/>
    </font>
    <font>
      <sz val="8"/>
      <name val="바탕체"/>
      <family val="1"/>
      <charset val="129"/>
    </font>
    <font>
      <sz val="10"/>
      <name val="Times New Roman"/>
      <family val="1"/>
    </font>
    <font>
      <sz val="10"/>
      <name val="MS Sans Serif"/>
      <family val="2"/>
    </font>
    <font>
      <sz val="10"/>
      <name val="Courier New"/>
      <family val="3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4"/>
      <name val="뼻뮝"/>
      <family val="1"/>
      <charset val="129"/>
    </font>
    <font>
      <b/>
      <sz val="10"/>
      <name val="Flange-Light"/>
      <family val="1"/>
    </font>
    <font>
      <sz val="12"/>
      <color indexed="24"/>
      <name val="Arial"/>
      <family val="2"/>
    </font>
    <font>
      <sz val="10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sz val="35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u val="double"/>
      <sz val="2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바탕체"/>
      <family val="1"/>
      <charset val="129"/>
    </font>
    <font>
      <sz val="11"/>
      <color rgb="FF000000"/>
      <name val="돋움"/>
      <family val="3"/>
      <charset val="129"/>
    </font>
    <font>
      <b/>
      <sz val="16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b/>
      <sz val="28"/>
      <name val="돋움"/>
      <family val="3"/>
      <charset val="129"/>
    </font>
    <font>
      <b/>
      <sz val="28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7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dotted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128">
    <xf numFmtId="0" fontId="0" fillId="0" borderId="0"/>
    <xf numFmtId="0" fontId="1" fillId="0" borderId="0"/>
    <xf numFmtId="0" fontId="1" fillId="0" borderId="0"/>
    <xf numFmtId="0" fontId="27" fillId="0" borderId="0"/>
    <xf numFmtId="0" fontId="19" fillId="0" borderId="0"/>
    <xf numFmtId="0" fontId="28" fillId="0" borderId="0"/>
    <xf numFmtId="0" fontId="28" fillId="0" borderId="0"/>
    <xf numFmtId="0" fontId="27" fillId="0" borderId="0"/>
    <xf numFmtId="0" fontId="27" fillId="0" borderId="0"/>
    <xf numFmtId="0" fontId="19" fillId="0" borderId="0"/>
    <xf numFmtId="0" fontId="28" fillId="0" borderId="0"/>
    <xf numFmtId="0" fontId="28" fillId="0" borderId="0"/>
    <xf numFmtId="0" fontId="19" fillId="0" borderId="0"/>
    <xf numFmtId="0" fontId="28" fillId="0" borderId="0"/>
    <xf numFmtId="0" fontId="19" fillId="0" borderId="0"/>
    <xf numFmtId="0" fontId="19" fillId="0" borderId="0"/>
    <xf numFmtId="0" fontId="28" fillId="0" borderId="0"/>
    <xf numFmtId="0" fontId="27" fillId="0" borderId="0"/>
    <xf numFmtId="0" fontId="19" fillId="0" borderId="0"/>
    <xf numFmtId="0" fontId="28" fillId="0" borderId="0"/>
    <xf numFmtId="0" fontId="19" fillId="0" borderId="0"/>
    <xf numFmtId="0" fontId="28" fillId="0" borderId="0"/>
    <xf numFmtId="0" fontId="27" fillId="0" borderId="0"/>
    <xf numFmtId="0" fontId="28" fillId="0" borderId="0"/>
    <xf numFmtId="0" fontId="19" fillId="0" borderId="0"/>
    <xf numFmtId="0" fontId="19" fillId="0" borderId="0"/>
    <xf numFmtId="0" fontId="19" fillId="0" borderId="0"/>
    <xf numFmtId="0" fontId="28" fillId="0" borderId="0"/>
    <xf numFmtId="0" fontId="28" fillId="0" borderId="0"/>
    <xf numFmtId="0" fontId="19" fillId="0" borderId="0"/>
    <xf numFmtId="0" fontId="28" fillId="0" borderId="0"/>
    <xf numFmtId="0" fontId="19" fillId="0" borderId="0"/>
    <xf numFmtId="0" fontId="28" fillId="0" borderId="0"/>
    <xf numFmtId="0" fontId="19" fillId="0" borderId="0"/>
    <xf numFmtId="0" fontId="28" fillId="0" borderId="0"/>
    <xf numFmtId="0" fontId="27" fillId="0" borderId="0"/>
    <xf numFmtId="0" fontId="19" fillId="0" borderId="0"/>
    <xf numFmtId="0" fontId="19" fillId="0" borderId="0"/>
    <xf numFmtId="0" fontId="28" fillId="0" borderId="0"/>
    <xf numFmtId="3" fontId="29" fillId="0" borderId="1">
      <alignment horizontal="right" vertical="center"/>
    </xf>
    <xf numFmtId="2" fontId="29" fillId="0" borderId="1">
      <alignment horizontal="right" vertical="center"/>
    </xf>
    <xf numFmtId="0" fontId="18" fillId="0" borderId="0"/>
    <xf numFmtId="198" fontId="1" fillId="0" borderId="0">
      <protection locked="0"/>
    </xf>
    <xf numFmtId="179" fontId="19" fillId="0" borderId="0" applyFont="0" applyFill="0" applyBorder="0" applyAlignment="0" applyProtection="0"/>
    <xf numFmtId="182" fontId="1" fillId="0" borderId="0"/>
    <xf numFmtId="180" fontId="19" fillId="0" borderId="0" applyFont="0" applyFill="0" applyBorder="0" applyAlignment="0" applyProtection="0"/>
    <xf numFmtId="3" fontId="19" fillId="0" borderId="0" applyFont="0" applyFill="0" applyBorder="0" applyAlignment="0" applyProtection="0"/>
    <xf numFmtId="198" fontId="1" fillId="0" borderId="0">
      <protection locked="0"/>
    </xf>
    <xf numFmtId="185" fontId="14" fillId="0" borderId="0" applyFont="0" applyFill="0" applyBorder="0" applyAlignment="0" applyProtection="0"/>
    <xf numFmtId="186" fontId="14" fillId="0" borderId="0" applyFont="0" applyFill="0" applyBorder="0" applyAlignment="0" applyProtection="0"/>
    <xf numFmtId="193" fontId="19" fillId="0" borderId="0" applyFont="0" applyFill="0" applyBorder="0" applyAlignment="0" applyProtection="0"/>
    <xf numFmtId="183" fontId="1" fillId="0" borderId="0"/>
    <xf numFmtId="0" fontId="19" fillId="0" borderId="0" applyFont="0" applyFill="0" applyBorder="0" applyAlignment="0" applyProtection="0"/>
    <xf numFmtId="192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84" fontId="1" fillId="0" borderId="0"/>
    <xf numFmtId="0" fontId="35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2" fontId="19" fillId="0" borderId="0" applyFont="0" applyFill="0" applyBorder="0" applyAlignment="0" applyProtection="0"/>
    <xf numFmtId="38" fontId="20" fillId="2" borderId="0" applyNumberFormat="0" applyBorder="0" applyAlignment="0" applyProtection="0"/>
    <xf numFmtId="3" fontId="36" fillId="0" borderId="2">
      <alignment horizontal="right" vertical="center"/>
    </xf>
    <xf numFmtId="4" fontId="36" fillId="0" borderId="2">
      <alignment horizontal="right" vertical="center"/>
    </xf>
    <xf numFmtId="0" fontId="21" fillId="0" borderId="0">
      <alignment horizontal="left"/>
    </xf>
    <xf numFmtId="0" fontId="37" fillId="0" borderId="3" applyNumberFormat="0" applyAlignment="0" applyProtection="0">
      <alignment horizontal="left" vertical="center"/>
    </xf>
    <xf numFmtId="0" fontId="37" fillId="0" borderId="4">
      <alignment horizontal="left" vertical="center"/>
    </xf>
    <xf numFmtId="0" fontId="3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8" fontId="1" fillId="0" borderId="0">
      <protection locked="0"/>
    </xf>
    <xf numFmtId="198" fontId="1" fillId="0" borderId="0">
      <protection locked="0"/>
    </xf>
    <xf numFmtId="10" fontId="20" fillId="2" borderId="5" applyNumberFormat="0" applyBorder="0" applyAlignment="0" applyProtection="0"/>
    <xf numFmtId="41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22" fillId="0" borderId="6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81" fontId="1" fillId="0" borderId="0"/>
    <xf numFmtId="0" fontId="19" fillId="0" borderId="0"/>
    <xf numFmtId="198" fontId="1" fillId="0" borderId="0">
      <protection locked="0"/>
    </xf>
    <xf numFmtId="10" fontId="19" fillId="0" borderId="0" applyFont="0" applyFill="0" applyBorder="0" applyAlignment="0" applyProtection="0"/>
    <xf numFmtId="0" fontId="19" fillId="0" borderId="0"/>
    <xf numFmtId="0" fontId="22" fillId="0" borderId="0"/>
    <xf numFmtId="0" fontId="19" fillId="0" borderId="7" applyNumberFormat="0" applyFont="0" applyFill="0" applyAlignment="0" applyProtection="0"/>
    <xf numFmtId="194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2" fontId="30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0" fillId="0" borderId="0" applyFont="0" applyFill="0" applyBorder="0" applyAlignment="0" applyProtection="0"/>
    <xf numFmtId="3" fontId="28" fillId="0" borderId="8">
      <alignment horizontal="center"/>
    </xf>
    <xf numFmtId="0" fontId="30" fillId="0" borderId="0" applyFont="0" applyFill="0" applyBorder="0" applyAlignment="0" applyProtection="0"/>
    <xf numFmtId="40" fontId="33" fillId="0" borderId="0" applyFont="0" applyFill="0" applyBorder="0" applyAlignment="0" applyProtection="0"/>
    <xf numFmtId="38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7" fillId="0" borderId="0"/>
    <xf numFmtId="191" fontId="23" fillId="0" borderId="9" applyFont="0" applyFill="0" applyBorder="0" applyAlignment="0" applyProtection="0">
      <alignment vertical="center"/>
    </xf>
    <xf numFmtId="190" fontId="23" fillId="0" borderId="9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4" fontId="30" fillId="0" borderId="0" applyFont="0" applyFill="0" applyBorder="0" applyAlignment="0" applyProtection="0"/>
    <xf numFmtId="3" fontId="30" fillId="0" borderId="0" applyFont="0" applyFill="0" applyBorder="0" applyAlignment="0" applyProtection="0"/>
    <xf numFmtId="0" fontId="34" fillId="3" borderId="10">
      <alignment horizontal="centerContinuous"/>
    </xf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30" fillId="0" borderId="0" applyFont="0" applyFill="0" applyBorder="0" applyAlignment="0" applyProtection="0"/>
    <xf numFmtId="0" fontId="4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30" fillId="0" borderId="7" applyNumberFormat="0" applyFont="0" applyFill="0" applyAlignment="0" applyProtection="0"/>
    <xf numFmtId="197" fontId="30" fillId="0" borderId="0" applyFont="0" applyFill="0" applyBorder="0" applyAlignment="0" applyProtection="0"/>
    <xf numFmtId="196" fontId="30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49" fillId="0" borderId="0">
      <alignment vertical="center"/>
    </xf>
    <xf numFmtId="0" fontId="48" fillId="0" borderId="0">
      <alignment vertical="center"/>
    </xf>
    <xf numFmtId="41" fontId="4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25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188" fontId="3" fillId="0" borderId="0" xfId="0" applyNumberFormat="1" applyFont="1"/>
    <xf numFmtId="0" fontId="5" fillId="0" borderId="0" xfId="0" applyFont="1"/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176" fontId="3" fillId="0" borderId="0" xfId="0" applyNumberFormat="1" applyFont="1"/>
    <xf numFmtId="0" fontId="10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176" fontId="11" fillId="0" borderId="0" xfId="0" applyNumberFormat="1" applyFont="1" applyAlignment="1">
      <alignment horizontal="centerContinuous"/>
    </xf>
    <xf numFmtId="0" fontId="11" fillId="0" borderId="0" xfId="0" applyFont="1"/>
    <xf numFmtId="0" fontId="3" fillId="0" borderId="0" xfId="0" applyFont="1" applyAlignment="1">
      <alignment horizontal="center"/>
    </xf>
    <xf numFmtId="0" fontId="16" fillId="0" borderId="24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176" fontId="16" fillId="0" borderId="26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41" fontId="16" fillId="0" borderId="35" xfId="0" applyNumberFormat="1" applyFont="1" applyBorder="1" applyAlignment="1">
      <alignment horizontal="center" vertical="center"/>
    </xf>
    <xf numFmtId="189" fontId="7" fillId="0" borderId="0" xfId="0" applyNumberFormat="1" applyFont="1" applyAlignment="1">
      <alignment vertical="center"/>
    </xf>
    <xf numFmtId="0" fontId="16" fillId="0" borderId="37" xfId="0" applyFont="1" applyBorder="1" applyAlignment="1">
      <alignment horizontal="center" vertical="center"/>
    </xf>
    <xf numFmtId="41" fontId="16" fillId="0" borderId="38" xfId="0" applyNumberFormat="1" applyFont="1" applyBorder="1" applyAlignment="1">
      <alignment horizontal="center" vertical="center"/>
    </xf>
    <xf numFmtId="0" fontId="16" fillId="0" borderId="12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176" fontId="9" fillId="0" borderId="13" xfId="0" applyNumberFormat="1" applyFont="1" applyBorder="1" applyAlignment="1">
      <alignment vertical="center"/>
    </xf>
    <xf numFmtId="0" fontId="9" fillId="0" borderId="12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Continuous"/>
    </xf>
    <xf numFmtId="176" fontId="9" fillId="0" borderId="13" xfId="0" applyNumberFormat="1" applyFont="1" applyBorder="1"/>
    <xf numFmtId="0" fontId="9" fillId="0" borderId="14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9" fillId="0" borderId="6" xfId="0" applyFont="1" applyBorder="1"/>
    <xf numFmtId="176" fontId="9" fillId="0" borderId="15" xfId="0" applyNumberFormat="1" applyFont="1" applyBorder="1"/>
    <xf numFmtId="0" fontId="41" fillId="0" borderId="39" xfId="0" applyFont="1" applyBorder="1" applyAlignment="1">
      <alignment horizontal="center" vertical="center"/>
    </xf>
    <xf numFmtId="0" fontId="41" fillId="0" borderId="38" xfId="0" applyFont="1" applyBorder="1" applyAlignment="1">
      <alignment horizontal="center" vertical="center"/>
    </xf>
    <xf numFmtId="0" fontId="41" fillId="0" borderId="16" xfId="0" applyFont="1" applyBorder="1" applyAlignment="1">
      <alignment horizontal="center" vertical="center"/>
    </xf>
    <xf numFmtId="0" fontId="4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88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1" fillId="0" borderId="12" xfId="0" applyFont="1" applyBorder="1" applyAlignment="1">
      <alignment horizontal="center" vertical="center"/>
    </xf>
    <xf numFmtId="188" fontId="41" fillId="0" borderId="16" xfId="0" applyNumberFormat="1" applyFont="1" applyBorder="1" applyAlignment="1">
      <alignment horizontal="right" vertical="center"/>
    </xf>
    <xf numFmtId="0" fontId="41" fillId="0" borderId="11" xfId="0" applyFont="1" applyBorder="1" applyAlignment="1">
      <alignment vertical="center"/>
    </xf>
    <xf numFmtId="188" fontId="41" fillId="0" borderId="16" xfId="0" applyNumberFormat="1" applyFont="1" applyBorder="1" applyAlignment="1">
      <alignment vertical="center"/>
    </xf>
    <xf numFmtId="188" fontId="41" fillId="0" borderId="38" xfId="0" applyNumberFormat="1" applyFont="1" applyBorder="1" applyAlignment="1">
      <alignment vertical="center"/>
    </xf>
    <xf numFmtId="187" fontId="41" fillId="0" borderId="34" xfId="0" applyNumberFormat="1" applyFont="1" applyBorder="1" applyAlignment="1">
      <alignment horizontal="center" vertical="center"/>
    </xf>
    <xf numFmtId="0" fontId="41" fillId="0" borderId="35" xfId="0" applyFont="1" applyBorder="1" applyAlignment="1">
      <alignment vertical="center"/>
    </xf>
    <xf numFmtId="188" fontId="41" fillId="0" borderId="5" xfId="0" applyNumberFormat="1" applyFont="1" applyBorder="1" applyAlignment="1">
      <alignment vertical="center"/>
    </xf>
    <xf numFmtId="188" fontId="41" fillId="0" borderId="34" xfId="0" applyNumberFormat="1" applyFont="1" applyBorder="1" applyAlignment="1">
      <alignment vertical="center"/>
    </xf>
    <xf numFmtId="188" fontId="40" fillId="0" borderId="22" xfId="0" applyNumberFormat="1" applyFont="1" applyBorder="1" applyAlignment="1">
      <alignment vertical="center"/>
    </xf>
    <xf numFmtId="0" fontId="41" fillId="0" borderId="23" xfId="0" applyFont="1" applyBorder="1" applyAlignment="1">
      <alignment vertical="center"/>
    </xf>
    <xf numFmtId="199" fontId="7" fillId="0" borderId="0" xfId="0" applyNumberFormat="1" applyFont="1" applyAlignment="1">
      <alignment vertical="center"/>
    </xf>
    <xf numFmtId="0" fontId="3" fillId="0" borderId="17" xfId="0" applyFont="1" applyBorder="1" applyAlignment="1">
      <alignment horizontal="left"/>
    </xf>
    <xf numFmtId="0" fontId="3" fillId="0" borderId="42" xfId="0" applyFont="1" applyBorder="1" applyAlignment="1">
      <alignment horizontal="center" vertical="center"/>
    </xf>
    <xf numFmtId="0" fontId="25" fillId="0" borderId="42" xfId="0" applyFont="1" applyBorder="1" applyAlignment="1">
      <alignment horizontal="right" vertical="top"/>
    </xf>
    <xf numFmtId="188" fontId="3" fillId="0" borderId="33" xfId="0" applyNumberFormat="1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41" fillId="0" borderId="44" xfId="0" applyFont="1" applyBorder="1" applyAlignment="1">
      <alignment horizontal="center" vertical="center"/>
    </xf>
    <xf numFmtId="0" fontId="3" fillId="0" borderId="37" xfId="0" applyFont="1" applyBorder="1"/>
    <xf numFmtId="0" fontId="3" fillId="0" borderId="37" xfId="0" applyFont="1" applyBorder="1" applyAlignment="1">
      <alignment horizontal="left"/>
    </xf>
    <xf numFmtId="176" fontId="3" fillId="0" borderId="37" xfId="0" applyNumberFormat="1" applyFont="1" applyBorder="1"/>
    <xf numFmtId="177" fontId="46" fillId="0" borderId="19" xfId="103" applyNumberFormat="1" applyFont="1" applyFill="1" applyBorder="1" applyAlignment="1">
      <alignment vertical="center"/>
    </xf>
    <xf numFmtId="41" fontId="46" fillId="0" borderId="19" xfId="103" applyFont="1" applyFill="1" applyBorder="1" applyAlignment="1">
      <alignment horizontal="right" vertical="center"/>
    </xf>
    <xf numFmtId="41" fontId="46" fillId="0" borderId="18" xfId="103" applyFont="1" applyFill="1" applyBorder="1" applyAlignment="1">
      <alignment horizontal="right" vertical="center"/>
    </xf>
    <xf numFmtId="177" fontId="46" fillId="0" borderId="46" xfId="103" applyNumberFormat="1" applyFont="1" applyFill="1" applyBorder="1" applyAlignment="1">
      <alignment vertical="center"/>
    </xf>
    <xf numFmtId="41" fontId="46" fillId="0" borderId="46" xfId="103" applyFont="1" applyFill="1" applyBorder="1" applyAlignment="1">
      <alignment horizontal="right" vertical="center"/>
    </xf>
    <xf numFmtId="0" fontId="46" fillId="0" borderId="69" xfId="103" applyNumberFormat="1" applyFont="1" applyFill="1" applyBorder="1" applyAlignment="1">
      <alignment horizontal="center" vertical="center"/>
    </xf>
    <xf numFmtId="177" fontId="46" fillId="0" borderId="18" xfId="103" applyNumberFormat="1" applyFont="1" applyFill="1" applyBorder="1" applyAlignment="1">
      <alignment vertical="center"/>
    </xf>
    <xf numFmtId="177" fontId="46" fillId="0" borderId="25" xfId="103" applyNumberFormat="1" applyFont="1" applyFill="1" applyBorder="1" applyAlignment="1">
      <alignment vertical="center"/>
    </xf>
    <xf numFmtId="41" fontId="46" fillId="0" borderId="25" xfId="103" applyFont="1" applyFill="1" applyBorder="1" applyAlignment="1">
      <alignment horizontal="right" vertical="center"/>
    </xf>
    <xf numFmtId="0" fontId="46" fillId="0" borderId="70" xfId="103" applyNumberFormat="1" applyFont="1" applyFill="1" applyBorder="1" applyAlignment="1">
      <alignment horizontal="center" vertical="center" wrapText="1"/>
    </xf>
    <xf numFmtId="41" fontId="46" fillId="0" borderId="19" xfId="103" applyFont="1" applyFill="1" applyBorder="1" applyAlignment="1">
      <alignment horizontal="center" vertical="center"/>
    </xf>
    <xf numFmtId="0" fontId="46" fillId="0" borderId="18" xfId="103" applyNumberFormat="1" applyFont="1" applyFill="1" applyBorder="1" applyAlignment="1">
      <alignment horizontal="center" vertical="center" wrapText="1" shrinkToFit="1"/>
    </xf>
    <xf numFmtId="0" fontId="46" fillId="0" borderId="19" xfId="103" applyNumberFormat="1" applyFont="1" applyFill="1" applyBorder="1" applyAlignment="1">
      <alignment horizontal="center" vertical="center"/>
    </xf>
    <xf numFmtId="41" fontId="46" fillId="0" borderId="46" xfId="103" applyFont="1" applyFill="1" applyBorder="1" applyAlignment="1">
      <alignment horizontal="center" vertical="center" wrapText="1"/>
    </xf>
    <xf numFmtId="0" fontId="46" fillId="0" borderId="46" xfId="103" applyNumberFormat="1" applyFont="1" applyFill="1" applyBorder="1" applyAlignment="1">
      <alignment horizontal="center" vertical="center"/>
    </xf>
    <xf numFmtId="41" fontId="46" fillId="0" borderId="18" xfId="103" applyFont="1" applyFill="1" applyBorder="1" applyAlignment="1">
      <alignment horizontal="center" vertical="center"/>
    </xf>
    <xf numFmtId="0" fontId="46" fillId="0" borderId="18" xfId="103" applyNumberFormat="1" applyFont="1" applyFill="1" applyBorder="1" applyAlignment="1">
      <alignment horizontal="center" vertical="center"/>
    </xf>
    <xf numFmtId="41" fontId="46" fillId="0" borderId="18" xfId="103" applyFont="1" applyFill="1" applyBorder="1" applyAlignment="1">
      <alignment horizontal="left" vertical="center" wrapText="1" indent="1"/>
    </xf>
    <xf numFmtId="0" fontId="53" fillId="0" borderId="0" xfId="117" applyFont="1" applyAlignment="1">
      <alignment horizontal="center" vertical="center"/>
    </xf>
    <xf numFmtId="0" fontId="14" fillId="0" borderId="0" xfId="117" applyAlignment="1">
      <alignment vertical="center"/>
    </xf>
    <xf numFmtId="0" fontId="54" fillId="0" borderId="0" xfId="118" applyFont="1" applyAlignment="1">
      <alignment horizontal="center" vertical="center"/>
    </xf>
    <xf numFmtId="0" fontId="39" fillId="0" borderId="0" xfId="117" applyFont="1" applyAlignment="1">
      <alignment horizontal="center" vertical="center"/>
    </xf>
    <xf numFmtId="0" fontId="53" fillId="0" borderId="0" xfId="118" applyFont="1" applyAlignment="1">
      <alignment horizontal="center" vertical="center"/>
    </xf>
    <xf numFmtId="41" fontId="46" fillId="0" borderId="18" xfId="103" applyFont="1" applyFill="1" applyBorder="1" applyAlignment="1">
      <alignment horizontal="left" vertical="center" wrapText="1" indent="1" shrinkToFit="1"/>
    </xf>
    <xf numFmtId="41" fontId="46" fillId="0" borderId="65" xfId="102" applyFont="1" applyFill="1" applyBorder="1" applyAlignment="1" applyProtection="1">
      <alignment horizontal="left" vertical="center"/>
    </xf>
    <xf numFmtId="41" fontId="46" fillId="0" borderId="0" xfId="102" applyFont="1" applyFill="1" applyBorder="1" applyAlignment="1" applyProtection="1">
      <alignment horizontal="left" vertical="center"/>
    </xf>
    <xf numFmtId="0" fontId="46" fillId="0" borderId="70" xfId="103" applyNumberFormat="1" applyFont="1" applyFill="1" applyBorder="1" applyAlignment="1">
      <alignment horizontal="center" vertical="center"/>
    </xf>
    <xf numFmtId="41" fontId="46" fillId="0" borderId="18" xfId="103" applyFont="1" applyFill="1" applyBorder="1" applyAlignment="1">
      <alignment horizontal="left" vertical="center" wrapText="1" indent="2"/>
    </xf>
    <xf numFmtId="0" fontId="13" fillId="0" borderId="0" xfId="119" applyFill="1" applyAlignment="1" applyProtection="1"/>
    <xf numFmtId="41" fontId="46" fillId="0" borderId="0" xfId="102" applyFont="1" applyFill="1" applyBorder="1" applyAlignment="1">
      <alignment horizontal="center" vertical="center"/>
    </xf>
    <xf numFmtId="41" fontId="46" fillId="0" borderId="0" xfId="102" applyFont="1" applyFill="1" applyBorder="1" applyAlignment="1">
      <alignment vertical="center"/>
    </xf>
    <xf numFmtId="41" fontId="46" fillId="0" borderId="65" xfId="102" applyFont="1" applyFill="1" applyBorder="1" applyAlignment="1">
      <alignment horizontal="left" vertical="center"/>
    </xf>
    <xf numFmtId="41" fontId="3" fillId="0" borderId="0" xfId="0" applyNumberFormat="1" applyFont="1" applyAlignment="1">
      <alignment vertical="center"/>
    </xf>
    <xf numFmtId="41" fontId="3" fillId="0" borderId="29" xfId="0" applyNumberFormat="1" applyFont="1" applyBorder="1" applyAlignment="1">
      <alignment vertical="center"/>
    </xf>
    <xf numFmtId="0" fontId="3" fillId="0" borderId="30" xfId="0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wrapText="1" indent="1" shrinkToFit="1"/>
    </xf>
    <xf numFmtId="0" fontId="3" fillId="0" borderId="31" xfId="0" applyFont="1" applyBorder="1" applyAlignment="1">
      <alignment horizontal="left" vertical="center" wrapText="1" indent="2" shrinkToFit="1"/>
    </xf>
    <xf numFmtId="0" fontId="8" fillId="5" borderId="31" xfId="0" applyFont="1" applyFill="1" applyBorder="1" applyAlignment="1">
      <alignment vertical="center" wrapText="1" shrinkToFit="1"/>
    </xf>
    <xf numFmtId="0" fontId="8" fillId="6" borderId="21" xfId="0" applyFont="1" applyFill="1" applyBorder="1" applyAlignment="1">
      <alignment horizontal="center" vertical="center"/>
    </xf>
    <xf numFmtId="41" fontId="8" fillId="6" borderId="32" xfId="0" applyNumberFormat="1" applyFont="1" applyFill="1" applyBorder="1" applyAlignment="1">
      <alignment vertical="center"/>
    </xf>
    <xf numFmtId="0" fontId="8" fillId="6" borderId="23" xfId="0" applyFont="1" applyFill="1" applyBorder="1" applyAlignment="1">
      <alignment horizontal="center" vertical="center" wrapText="1"/>
    </xf>
    <xf numFmtId="0" fontId="8" fillId="6" borderId="27" xfId="0" applyFont="1" applyFill="1" applyBorder="1" applyAlignment="1">
      <alignment horizontal="center" vertical="center"/>
    </xf>
    <xf numFmtId="41" fontId="8" fillId="6" borderId="28" xfId="0" applyNumberFormat="1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 wrapText="1"/>
    </xf>
    <xf numFmtId="0" fontId="16" fillId="4" borderId="40" xfId="0" applyFont="1" applyFill="1" applyBorder="1" applyAlignment="1">
      <alignment horizontal="center" vertical="center" wrapText="1"/>
    </xf>
    <xf numFmtId="41" fontId="8" fillId="0" borderId="0" xfId="102" applyFont="1" applyAlignment="1">
      <alignment vertical="center"/>
    </xf>
    <xf numFmtId="0" fontId="46" fillId="0" borderId="69" xfId="103" applyNumberFormat="1" applyFont="1" applyFill="1" applyBorder="1" applyAlignment="1">
      <alignment horizontal="left" vertical="center" wrapText="1"/>
    </xf>
    <xf numFmtId="178" fontId="12" fillId="0" borderId="0" xfId="0" applyNumberFormat="1" applyFont="1" applyAlignment="1">
      <alignment vertical="center"/>
    </xf>
    <xf numFmtId="0" fontId="46" fillId="0" borderId="55" xfId="116" applyFont="1" applyBorder="1" applyAlignment="1">
      <alignment horizontal="center" vertical="center"/>
    </xf>
    <xf numFmtId="41" fontId="46" fillId="0" borderId="19" xfId="116" applyNumberFormat="1" applyFont="1" applyBorder="1" applyAlignment="1">
      <alignment horizontal="center" vertical="center"/>
    </xf>
    <xf numFmtId="0" fontId="46" fillId="0" borderId="25" xfId="116" applyFont="1" applyBorder="1" applyAlignment="1">
      <alignment horizontal="center" vertical="center"/>
    </xf>
    <xf numFmtId="0" fontId="46" fillId="0" borderId="68" xfId="116" applyFont="1" applyBorder="1" applyAlignment="1">
      <alignment horizontal="center" vertical="center" shrinkToFit="1"/>
    </xf>
    <xf numFmtId="0" fontId="51" fillId="0" borderId="57" xfId="116" applyFont="1" applyBorder="1" applyAlignment="1">
      <alignment horizontal="center" vertical="center"/>
    </xf>
    <xf numFmtId="41" fontId="51" fillId="0" borderId="47" xfId="116" applyNumberFormat="1" applyFont="1" applyBorder="1" applyAlignment="1">
      <alignment horizontal="center" vertical="center"/>
    </xf>
    <xf numFmtId="0" fontId="46" fillId="0" borderId="47" xfId="116" applyFont="1" applyBorder="1" applyAlignment="1">
      <alignment horizontal="center" vertical="center"/>
    </xf>
    <xf numFmtId="41" fontId="46" fillId="0" borderId="47" xfId="116" applyNumberFormat="1" applyFont="1" applyBorder="1" applyAlignment="1">
      <alignment horizontal="center" vertical="center"/>
    </xf>
    <xf numFmtId="177" fontId="46" fillId="0" borderId="47" xfId="116" applyNumberFormat="1" applyFont="1" applyBorder="1" applyAlignment="1">
      <alignment vertical="center"/>
    </xf>
    <xf numFmtId="41" fontId="46" fillId="0" borderId="47" xfId="116" applyNumberFormat="1" applyFont="1" applyBorder="1" applyAlignment="1">
      <alignment horizontal="right" vertical="center"/>
    </xf>
    <xf numFmtId="0" fontId="46" fillId="0" borderId="58" xfId="116" applyFont="1" applyBorder="1" applyAlignment="1">
      <alignment horizontal="center" vertical="center" shrinkToFit="1"/>
    </xf>
    <xf numFmtId="0" fontId="46" fillId="0" borderId="59" xfId="116" applyFont="1" applyBorder="1" applyAlignment="1">
      <alignment horizontal="center" vertical="center"/>
    </xf>
    <xf numFmtId="41" fontId="46" fillId="0" borderId="46" xfId="116" applyNumberFormat="1" applyFont="1" applyBorder="1" applyAlignment="1">
      <alignment horizontal="center" vertical="center"/>
    </xf>
    <xf numFmtId="0" fontId="46" fillId="0" borderId="51" xfId="116" applyFont="1" applyBorder="1" applyAlignment="1">
      <alignment horizontal="center" vertical="center" shrinkToFit="1"/>
    </xf>
    <xf numFmtId="41" fontId="46" fillId="0" borderId="18" xfId="116" applyNumberFormat="1" applyFont="1" applyBorder="1" applyAlignment="1">
      <alignment horizontal="center" vertical="center"/>
    </xf>
    <xf numFmtId="0" fontId="46" fillId="0" borderId="56" xfId="116" applyFont="1" applyBorder="1" applyAlignment="1">
      <alignment horizontal="center" vertical="center" shrinkToFit="1"/>
    </xf>
    <xf numFmtId="0" fontId="51" fillId="0" borderId="55" xfId="116" applyFont="1" applyBorder="1" applyAlignment="1">
      <alignment horizontal="center" vertical="center"/>
    </xf>
    <xf numFmtId="41" fontId="51" fillId="0" borderId="19" xfId="116" applyNumberFormat="1" applyFont="1" applyBorder="1" applyAlignment="1">
      <alignment horizontal="center" vertical="center"/>
    </xf>
    <xf numFmtId="0" fontId="46" fillId="0" borderId="19" xfId="116" applyFont="1" applyBorder="1" applyAlignment="1">
      <alignment horizontal="center" vertical="center"/>
    </xf>
    <xf numFmtId="177" fontId="46" fillId="0" borderId="19" xfId="116" applyNumberFormat="1" applyFont="1" applyBorder="1" applyAlignment="1">
      <alignment vertical="center"/>
    </xf>
    <xf numFmtId="41" fontId="46" fillId="0" borderId="19" xfId="116" applyNumberFormat="1" applyFont="1" applyBorder="1" applyAlignment="1">
      <alignment horizontal="right" vertical="center"/>
    </xf>
    <xf numFmtId="0" fontId="51" fillId="0" borderId="62" xfId="116" applyFont="1" applyBorder="1" applyAlignment="1">
      <alignment horizontal="center" vertical="center"/>
    </xf>
    <xf numFmtId="41" fontId="46" fillId="0" borderId="63" xfId="116" applyNumberFormat="1" applyFont="1" applyBorder="1" applyAlignment="1">
      <alignment horizontal="center" vertical="center"/>
    </xf>
    <xf numFmtId="0" fontId="46" fillId="0" borderId="63" xfId="116" applyFont="1" applyBorder="1" applyAlignment="1">
      <alignment horizontal="center" vertical="center"/>
    </xf>
    <xf numFmtId="177" fontId="46" fillId="0" borderId="63" xfId="116" applyNumberFormat="1" applyFont="1" applyBorder="1" applyAlignment="1">
      <alignment vertical="center"/>
    </xf>
    <xf numFmtId="41" fontId="46" fillId="0" borderId="63" xfId="116" applyNumberFormat="1" applyFont="1" applyBorder="1" applyAlignment="1">
      <alignment horizontal="right" vertical="center"/>
    </xf>
    <xf numFmtId="0" fontId="46" fillId="0" borderId="64" xfId="116" applyFont="1" applyBorder="1" applyAlignment="1">
      <alignment horizontal="center" vertical="center" shrinkToFit="1"/>
    </xf>
    <xf numFmtId="0" fontId="51" fillId="0" borderId="52" xfId="116" applyFont="1" applyBorder="1" applyAlignment="1">
      <alignment horizontal="left" vertical="center" indent="2"/>
    </xf>
    <xf numFmtId="41" fontId="46" fillId="0" borderId="53" xfId="116" applyNumberFormat="1" applyFont="1" applyBorder="1" applyAlignment="1">
      <alignment horizontal="center" vertical="center"/>
    </xf>
    <xf numFmtId="0" fontId="46" fillId="0" borderId="53" xfId="116" applyFont="1" applyBorder="1" applyAlignment="1">
      <alignment horizontal="center" vertical="center"/>
    </xf>
    <xf numFmtId="177" fontId="46" fillId="0" borderId="53" xfId="116" applyNumberFormat="1" applyFont="1" applyBorder="1" applyAlignment="1">
      <alignment vertical="center"/>
    </xf>
    <xf numFmtId="41" fontId="46" fillId="0" borderId="53" xfId="116" applyNumberFormat="1" applyFont="1" applyBorder="1" applyAlignment="1">
      <alignment horizontal="right" vertical="center"/>
    </xf>
    <xf numFmtId="0" fontId="46" fillId="0" borderId="54" xfId="116" applyFont="1" applyBorder="1" applyAlignment="1">
      <alignment horizontal="center" vertical="center" shrinkToFit="1"/>
    </xf>
    <xf numFmtId="0" fontId="46" fillId="0" borderId="71" xfId="116" applyFont="1" applyBorder="1" applyAlignment="1">
      <alignment horizontal="left" vertical="center" indent="3"/>
    </xf>
    <xf numFmtId="0" fontId="46" fillId="0" borderId="6" xfId="116" applyFont="1" applyBorder="1" applyAlignment="1">
      <alignment horizontal="center" vertical="center" wrapText="1"/>
    </xf>
    <xf numFmtId="0" fontId="46" fillId="0" borderId="6" xfId="116" applyFont="1" applyBorder="1" applyAlignment="1">
      <alignment horizontal="center" vertical="center"/>
    </xf>
    <xf numFmtId="177" fontId="46" fillId="0" borderId="6" xfId="116" applyNumberFormat="1" applyFont="1" applyBorder="1" applyAlignment="1">
      <alignment vertical="center"/>
    </xf>
    <xf numFmtId="41" fontId="46" fillId="0" borderId="6" xfId="116" applyNumberFormat="1" applyFont="1" applyBorder="1" applyAlignment="1">
      <alignment horizontal="right" vertical="center"/>
    </xf>
    <xf numFmtId="0" fontId="46" fillId="0" borderId="72" xfId="116" applyFont="1" applyBorder="1" applyAlignment="1">
      <alignment horizontal="center" vertical="center" shrinkToFit="1"/>
    </xf>
    <xf numFmtId="0" fontId="51" fillId="0" borderId="66" xfId="116" applyFont="1" applyBorder="1" applyAlignment="1">
      <alignment horizontal="center" vertical="center"/>
    </xf>
    <xf numFmtId="41" fontId="51" fillId="0" borderId="24" xfId="116" applyNumberFormat="1" applyFont="1" applyBorder="1" applyAlignment="1">
      <alignment horizontal="center" vertical="center"/>
    </xf>
    <xf numFmtId="0" fontId="51" fillId="0" borderId="24" xfId="116" applyFont="1" applyBorder="1" applyAlignment="1">
      <alignment horizontal="center" vertical="center"/>
    </xf>
    <xf numFmtId="177" fontId="51" fillId="0" borderId="24" xfId="116" applyNumberFormat="1" applyFont="1" applyBorder="1" applyAlignment="1">
      <alignment horizontal="center" vertical="center"/>
    </xf>
    <xf numFmtId="0" fontId="51" fillId="0" borderId="67" xfId="116" applyFont="1" applyBorder="1" applyAlignment="1">
      <alignment horizontal="center" vertical="center" shrinkToFit="1"/>
    </xf>
    <xf numFmtId="41" fontId="46" fillId="0" borderId="45" xfId="116" applyNumberFormat="1" applyFont="1" applyBorder="1" applyAlignment="1">
      <alignment horizontal="center" vertical="center"/>
    </xf>
    <xf numFmtId="41" fontId="46" fillId="0" borderId="0" xfId="0" applyNumberFormat="1" applyFont="1" applyAlignment="1">
      <alignment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46" fillId="0" borderId="0" xfId="0" applyFont="1" applyAlignment="1">
      <alignment vertical="center"/>
    </xf>
    <xf numFmtId="177" fontId="46" fillId="0" borderId="0" xfId="0" applyNumberFormat="1" applyFont="1" applyAlignment="1">
      <alignment vertical="center"/>
    </xf>
    <xf numFmtId="41" fontId="46" fillId="0" borderId="0" xfId="0" applyNumberFormat="1" applyFont="1" applyAlignment="1">
      <alignment horizontal="right" vertical="center"/>
    </xf>
    <xf numFmtId="0" fontId="46" fillId="0" borderId="0" xfId="0" applyFont="1" applyAlignment="1">
      <alignment horizontal="center" vertical="center" shrinkToFit="1"/>
    </xf>
    <xf numFmtId="41" fontId="46" fillId="0" borderId="0" xfId="0" applyNumberFormat="1" applyFont="1" applyAlignment="1">
      <alignment horizontal="left" vertical="center"/>
    </xf>
    <xf numFmtId="41" fontId="46" fillId="0" borderId="0" xfId="0" applyNumberFormat="1" applyFont="1" applyAlignment="1">
      <alignment horizontal="center" vertical="center"/>
    </xf>
    <xf numFmtId="0" fontId="46" fillId="0" borderId="18" xfId="116" applyFont="1" applyBorder="1" applyAlignment="1">
      <alignment horizontal="center" vertical="center"/>
    </xf>
    <xf numFmtId="0" fontId="50" fillId="0" borderId="52" xfId="116" applyFont="1" applyBorder="1" applyAlignment="1">
      <alignment horizontal="left" vertical="center"/>
    </xf>
    <xf numFmtId="0" fontId="46" fillId="0" borderId="53" xfId="116" applyFont="1" applyBorder="1" applyAlignment="1">
      <alignment horizontal="center" vertical="center" wrapText="1"/>
    </xf>
    <xf numFmtId="0" fontId="52" fillId="0" borderId="65" xfId="116" applyFont="1" applyBorder="1" applyAlignment="1">
      <alignment horizontal="left" vertical="center" indent="1"/>
    </xf>
    <xf numFmtId="0" fontId="46" fillId="0" borderId="0" xfId="116" applyFont="1" applyAlignment="1">
      <alignment horizontal="center" vertical="center" wrapText="1"/>
    </xf>
    <xf numFmtId="0" fontId="46" fillId="0" borderId="0" xfId="116" applyFont="1" applyAlignment="1">
      <alignment horizontal="center" vertical="center"/>
    </xf>
    <xf numFmtId="177" fontId="46" fillId="0" borderId="0" xfId="116" applyNumberFormat="1" applyFont="1" applyAlignment="1">
      <alignment vertical="center"/>
    </xf>
    <xf numFmtId="41" fontId="46" fillId="0" borderId="0" xfId="116" applyNumberFormat="1" applyFont="1" applyAlignment="1">
      <alignment horizontal="right" vertical="center"/>
    </xf>
    <xf numFmtId="0" fontId="46" fillId="0" borderId="61" xfId="116" applyFont="1" applyBorder="1" applyAlignment="1">
      <alignment horizontal="center" vertical="center" shrinkToFit="1"/>
    </xf>
    <xf numFmtId="0" fontId="51" fillId="0" borderId="65" xfId="116" applyFont="1" applyBorder="1" applyAlignment="1">
      <alignment horizontal="left" vertical="center" indent="2"/>
    </xf>
    <xf numFmtId="41" fontId="46" fillId="0" borderId="0" xfId="116" applyNumberFormat="1" applyFont="1" applyAlignment="1">
      <alignment horizontal="center" vertical="center"/>
    </xf>
    <xf numFmtId="0" fontId="46" fillId="0" borderId="65" xfId="116" applyFont="1" applyBorder="1" applyAlignment="1">
      <alignment horizontal="left" vertical="center" indent="3"/>
    </xf>
    <xf numFmtId="41" fontId="46" fillId="0" borderId="65" xfId="0" applyNumberFormat="1" applyFont="1" applyBorder="1" applyAlignment="1">
      <alignment horizontal="left" vertical="center"/>
    </xf>
    <xf numFmtId="0" fontId="46" fillId="0" borderId="65" xfId="116" applyFont="1" applyBorder="1" applyAlignment="1">
      <alignment horizontal="center" vertical="center" wrapText="1" shrinkToFit="1"/>
    </xf>
    <xf numFmtId="0" fontId="46" fillId="0" borderId="0" xfId="116" applyFont="1" applyAlignment="1">
      <alignment horizontal="center" vertical="center" wrapText="1" shrinkToFit="1"/>
    </xf>
    <xf numFmtId="41" fontId="46" fillId="0" borderId="47" xfId="116" applyNumberFormat="1" applyFont="1" applyBorder="1" applyAlignment="1">
      <alignment vertical="center"/>
    </xf>
    <xf numFmtId="0" fontId="46" fillId="0" borderId="25" xfId="116" applyFont="1" applyBorder="1" applyAlignment="1">
      <alignment horizontal="center" vertical="center" wrapText="1" shrinkToFit="1"/>
    </xf>
    <xf numFmtId="0" fontId="46" fillId="0" borderId="60" xfId="116" applyFont="1" applyBorder="1" applyAlignment="1">
      <alignment horizontal="center" vertical="center" shrinkToFit="1"/>
    </xf>
    <xf numFmtId="0" fontId="46" fillId="0" borderId="18" xfId="116" applyFont="1" applyBorder="1" applyAlignment="1">
      <alignment horizontal="center" vertical="center" wrapText="1" shrinkToFit="1"/>
    </xf>
    <xf numFmtId="0" fontId="46" fillId="0" borderId="71" xfId="116" applyFont="1" applyBorder="1" applyAlignment="1">
      <alignment horizontal="left" vertical="center" indent="4"/>
    </xf>
    <xf numFmtId="0" fontId="52" fillId="0" borderId="52" xfId="116" applyFont="1" applyBorder="1" applyAlignment="1">
      <alignment horizontal="left" vertical="center" indent="1"/>
    </xf>
    <xf numFmtId="9" fontId="46" fillId="0" borderId="0" xfId="116" applyNumberFormat="1" applyFont="1" applyAlignment="1">
      <alignment horizontal="center" vertical="center"/>
    </xf>
    <xf numFmtId="0" fontId="51" fillId="0" borderId="0" xfId="0" quotePrefix="1" applyFont="1" applyAlignment="1">
      <alignment horizontal="center" vertical="center"/>
    </xf>
    <xf numFmtId="0" fontId="51" fillId="0" borderId="0" xfId="116" applyFont="1" applyAlignment="1">
      <alignment horizontal="center" vertical="center"/>
    </xf>
    <xf numFmtId="41" fontId="46" fillId="0" borderId="0" xfId="116" applyNumberFormat="1" applyFont="1" applyAlignment="1">
      <alignment vertical="center"/>
    </xf>
    <xf numFmtId="0" fontId="46" fillId="0" borderId="0" xfId="116" applyFont="1" applyAlignment="1">
      <alignment horizontal="center" vertical="center" shrinkToFit="1"/>
    </xf>
    <xf numFmtId="0" fontId="16" fillId="4" borderId="39" xfId="0" applyFont="1" applyFill="1" applyBorder="1" applyAlignment="1">
      <alignment horizontal="center" vertical="center" wrapText="1"/>
    </xf>
    <xf numFmtId="41" fontId="8" fillId="5" borderId="29" xfId="0" applyNumberFormat="1" applyFont="1" applyFill="1" applyBorder="1" applyAlignment="1">
      <alignment vertical="center"/>
    </xf>
    <xf numFmtId="0" fontId="8" fillId="5" borderId="30" xfId="0" applyFont="1" applyFill="1" applyBorder="1" applyAlignment="1">
      <alignment horizontal="center" vertical="center" shrinkToFit="1"/>
    </xf>
    <xf numFmtId="188" fontId="41" fillId="0" borderId="16" xfId="0" applyNumberFormat="1" applyFont="1" applyBorder="1" applyAlignment="1">
      <alignment horizontal="center" vertical="center"/>
    </xf>
    <xf numFmtId="188" fontId="3" fillId="0" borderId="0" xfId="0" applyNumberFormat="1" applyFont="1" applyAlignment="1">
      <alignment vertical="center"/>
    </xf>
    <xf numFmtId="41" fontId="3" fillId="0" borderId="0" xfId="102" applyFont="1" applyAlignment="1">
      <alignment vertical="center"/>
    </xf>
    <xf numFmtId="41" fontId="51" fillId="0" borderId="52" xfId="116" applyNumberFormat="1" applyFont="1" applyBorder="1" applyAlignment="1">
      <alignment horizontal="left" vertical="center" indent="2"/>
    </xf>
    <xf numFmtId="0" fontId="41" fillId="4" borderId="16" xfId="0" applyFont="1" applyFill="1" applyBorder="1" applyAlignment="1">
      <alignment horizontal="center" vertical="center"/>
    </xf>
    <xf numFmtId="188" fontId="41" fillId="4" borderId="16" xfId="0" applyNumberFormat="1" applyFont="1" applyFill="1" applyBorder="1" applyAlignment="1">
      <alignment vertical="center"/>
    </xf>
    <xf numFmtId="0" fontId="41" fillId="4" borderId="11" xfId="0" applyFont="1" applyFill="1" applyBorder="1" applyAlignment="1">
      <alignment vertical="center"/>
    </xf>
    <xf numFmtId="0" fontId="3" fillId="0" borderId="65" xfId="116" applyFont="1" applyBorder="1" applyAlignment="1">
      <alignment horizontal="left" vertical="center" indent="3"/>
    </xf>
    <xf numFmtId="0" fontId="3" fillId="0" borderId="71" xfId="116" applyFont="1" applyBorder="1" applyAlignment="1">
      <alignment horizontal="left" vertical="center" indent="3"/>
    </xf>
    <xf numFmtId="0" fontId="5" fillId="0" borderId="23" xfId="0" applyFont="1" applyBorder="1" applyAlignment="1">
      <alignment vertical="center"/>
    </xf>
    <xf numFmtId="0" fontId="3" fillId="0" borderId="5" xfId="0" applyFont="1" applyBorder="1"/>
    <xf numFmtId="200" fontId="47" fillId="0" borderId="5" xfId="127" quotePrefix="1" applyNumberFormat="1" applyFont="1" applyFill="1" applyBorder="1" applyAlignment="1">
      <alignment horizontal="center" vertical="center"/>
    </xf>
    <xf numFmtId="201" fontId="41" fillId="4" borderId="16" xfId="0" applyNumberFormat="1" applyFont="1" applyFill="1" applyBorder="1" applyAlignment="1">
      <alignment vertical="center"/>
    </xf>
    <xf numFmtId="201" fontId="41" fillId="0" borderId="16" xfId="0" applyNumberFormat="1" applyFont="1" applyBorder="1" applyAlignment="1">
      <alignment vertical="center"/>
    </xf>
    <xf numFmtId="0" fontId="16" fillId="0" borderId="17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41" fillId="0" borderId="36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41" fillId="0" borderId="44" xfId="0" applyFont="1" applyBorder="1" applyAlignment="1">
      <alignment horizontal="center" vertical="center"/>
    </xf>
    <xf numFmtId="0" fontId="40" fillId="0" borderId="43" xfId="0" applyFont="1" applyBorder="1" applyAlignment="1">
      <alignment horizontal="center" vertical="center"/>
    </xf>
    <xf numFmtId="0" fontId="40" fillId="0" borderId="49" xfId="0" applyFont="1" applyBorder="1" applyAlignment="1">
      <alignment horizontal="center" vertical="center"/>
    </xf>
    <xf numFmtId="0" fontId="40" fillId="0" borderId="50" xfId="0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1" fillId="0" borderId="16" xfId="0" applyFont="1" applyBorder="1" applyAlignment="1">
      <alignment horizontal="center" vertical="center" wrapText="1"/>
    </xf>
    <xf numFmtId="0" fontId="41" fillId="0" borderId="38" xfId="0" applyFont="1" applyBorder="1" applyAlignment="1">
      <alignment horizontal="center" vertical="center" wrapText="1"/>
    </xf>
    <xf numFmtId="0" fontId="41" fillId="0" borderId="48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/>
    </xf>
    <xf numFmtId="0" fontId="44" fillId="0" borderId="44" xfId="0" applyFont="1" applyBorder="1" applyAlignment="1">
      <alignment horizontal="center" vertical="center"/>
    </xf>
  </cellXfs>
  <cellStyles count="128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_2-4.상반기실적부문별요약" xfId="3" xr:uid="{00000000-0005-0000-0000-000002000000}"/>
    <cellStyle name="_2-4.상반기실적부문별요약(표지및목차포함)" xfId="4" xr:uid="{00000000-0005-0000-0000-000003000000}"/>
    <cellStyle name="_2-4.상반기실적부문별요약(표지및목차포함)_1" xfId="5" xr:uid="{00000000-0005-0000-0000-000004000000}"/>
    <cellStyle name="_2-4.상반기실적부문별요약_1" xfId="6" xr:uid="{00000000-0005-0000-0000-000005000000}"/>
    <cellStyle name="_'99상반기경영개선활동결과(게시용)" xfId="7" xr:uid="{00000000-0005-0000-0000-000006000000}"/>
    <cellStyle name="_경영개선활동상반기실적(990708)" xfId="8" xr:uid="{00000000-0005-0000-0000-000007000000}"/>
    <cellStyle name="_경영개선활동상반기실적(990708)_1" xfId="9" xr:uid="{00000000-0005-0000-0000-000008000000}"/>
    <cellStyle name="_경영개선활동상반기실적(990708)_2" xfId="10" xr:uid="{00000000-0005-0000-0000-000009000000}"/>
    <cellStyle name="_경영개선활성화방안(990802)" xfId="11" xr:uid="{00000000-0005-0000-0000-00000A000000}"/>
    <cellStyle name="_경영개선활성화방안(990802)_1" xfId="12" xr:uid="{00000000-0005-0000-0000-00000B000000}"/>
    <cellStyle name="_별첨(계획서및실적서양식)" xfId="13" xr:uid="{00000000-0005-0000-0000-00000C000000}"/>
    <cellStyle name="_별첨(계획서및실적서양식)_1" xfId="14" xr:uid="{00000000-0005-0000-0000-00000D000000}"/>
    <cellStyle name="_양식" xfId="15" xr:uid="{00000000-0005-0000-0000-00000E000000}"/>
    <cellStyle name="_양식_1" xfId="16" xr:uid="{00000000-0005-0000-0000-00000F000000}"/>
    <cellStyle name="_양식_2" xfId="17" xr:uid="{00000000-0005-0000-0000-000010000000}"/>
    <cellStyle name="_유첨3(서식)" xfId="18" xr:uid="{00000000-0005-0000-0000-000011000000}"/>
    <cellStyle name="_유첨3(서식)_1" xfId="19" xr:uid="{00000000-0005-0000-0000-000012000000}"/>
    <cellStyle name="_지정과제1분기실적(확정990408)" xfId="20" xr:uid="{00000000-0005-0000-0000-000013000000}"/>
    <cellStyle name="_지정과제1분기실적(확정990408)_1" xfId="21" xr:uid="{00000000-0005-0000-0000-000014000000}"/>
    <cellStyle name="_지정과제2차심의list" xfId="22" xr:uid="{00000000-0005-0000-0000-000015000000}"/>
    <cellStyle name="_지정과제2차심의list_1" xfId="23" xr:uid="{00000000-0005-0000-0000-000016000000}"/>
    <cellStyle name="_지정과제2차심의list_2" xfId="24" xr:uid="{00000000-0005-0000-0000-000017000000}"/>
    <cellStyle name="_지정과제2차심의결과" xfId="25" xr:uid="{00000000-0005-0000-0000-000018000000}"/>
    <cellStyle name="_지정과제2차심의결과(금액조정후최종)" xfId="26" xr:uid="{00000000-0005-0000-0000-000019000000}"/>
    <cellStyle name="_지정과제2차심의결과(금액조정후최종)_1" xfId="27" xr:uid="{00000000-0005-0000-0000-00001A000000}"/>
    <cellStyle name="_지정과제2차심의결과(금액조정후최종)_1_경영개선실적보고(전주공장)" xfId="28" xr:uid="{00000000-0005-0000-0000-00001B000000}"/>
    <cellStyle name="_지정과제2차심의결과(금액조정후최종)_1_별첨1_2" xfId="29" xr:uid="{00000000-0005-0000-0000-00001C000000}"/>
    <cellStyle name="_지정과제2차심의결과(금액조정후최종)_1_제안과제집계표(공장전체)" xfId="30" xr:uid="{00000000-0005-0000-0000-00001D000000}"/>
    <cellStyle name="_지정과제2차심의결과(금액조정후최종)_경영개선실적보고(전주공장)" xfId="31" xr:uid="{00000000-0005-0000-0000-00001E000000}"/>
    <cellStyle name="_지정과제2차심의결과(금액조정후최종)_별첨1_2" xfId="32" xr:uid="{00000000-0005-0000-0000-00001F000000}"/>
    <cellStyle name="_지정과제2차심의결과(금액조정후최종)_제안과제집계표(공장전체)" xfId="33" xr:uid="{00000000-0005-0000-0000-000020000000}"/>
    <cellStyle name="_지정과제2차심의결과_1" xfId="34" xr:uid="{00000000-0005-0000-0000-000021000000}"/>
    <cellStyle name="_집중관리(981231)" xfId="35" xr:uid="{00000000-0005-0000-0000-000022000000}"/>
    <cellStyle name="_집중관리(981231)_1" xfId="36" xr:uid="{00000000-0005-0000-0000-000023000000}"/>
    <cellStyle name="_집중관리(지정과제및 양식)" xfId="37" xr:uid="{00000000-0005-0000-0000-000024000000}"/>
    <cellStyle name="_집중관리(지정과제및 양식)_1" xfId="38" xr:uid="{00000000-0005-0000-0000-000025000000}"/>
    <cellStyle name="1" xfId="39" xr:uid="{00000000-0005-0000-0000-000026000000}"/>
    <cellStyle name="2" xfId="40" xr:uid="{00000000-0005-0000-0000-000027000000}"/>
    <cellStyle name="category" xfId="41" xr:uid="{00000000-0005-0000-0000-000028000000}"/>
    <cellStyle name="Comma" xfId="42" xr:uid="{00000000-0005-0000-0000-000029000000}"/>
    <cellStyle name="Comma [0]_ SG&amp;A Bridge " xfId="43" xr:uid="{00000000-0005-0000-0000-00002A000000}"/>
    <cellStyle name="comma zerodec" xfId="44" xr:uid="{00000000-0005-0000-0000-00002B000000}"/>
    <cellStyle name="Comma_ SG&amp;A Bridge " xfId="45" xr:uid="{00000000-0005-0000-0000-00002C000000}"/>
    <cellStyle name="Comma0" xfId="46" xr:uid="{00000000-0005-0000-0000-00002D000000}"/>
    <cellStyle name="Currency" xfId="47" xr:uid="{00000000-0005-0000-0000-00002E000000}"/>
    <cellStyle name="Currency [0]_ SG&amp;A Bridge " xfId="48" xr:uid="{00000000-0005-0000-0000-00002F000000}"/>
    <cellStyle name="Currency_ SG&amp;A Bridge " xfId="49" xr:uid="{00000000-0005-0000-0000-000030000000}"/>
    <cellStyle name="Currency0" xfId="50" xr:uid="{00000000-0005-0000-0000-000031000000}"/>
    <cellStyle name="Currency1" xfId="51" xr:uid="{00000000-0005-0000-0000-000032000000}"/>
    <cellStyle name="Date" xfId="52" xr:uid="{00000000-0005-0000-0000-000033000000}"/>
    <cellStyle name="Dezimal [0]_laroux" xfId="53" xr:uid="{00000000-0005-0000-0000-000034000000}"/>
    <cellStyle name="Dezimal_laroux" xfId="54" xr:uid="{00000000-0005-0000-0000-000035000000}"/>
    <cellStyle name="Dollar (zero dec)" xfId="55" xr:uid="{00000000-0005-0000-0000-000036000000}"/>
    <cellStyle name="F2" xfId="56" xr:uid="{00000000-0005-0000-0000-000037000000}"/>
    <cellStyle name="F3" xfId="57" xr:uid="{00000000-0005-0000-0000-000038000000}"/>
    <cellStyle name="F4" xfId="58" xr:uid="{00000000-0005-0000-0000-000039000000}"/>
    <cellStyle name="F5" xfId="59" xr:uid="{00000000-0005-0000-0000-00003A000000}"/>
    <cellStyle name="F6" xfId="60" xr:uid="{00000000-0005-0000-0000-00003B000000}"/>
    <cellStyle name="F7" xfId="61" xr:uid="{00000000-0005-0000-0000-00003C000000}"/>
    <cellStyle name="F8" xfId="62" xr:uid="{00000000-0005-0000-0000-00003D000000}"/>
    <cellStyle name="Fixed" xfId="63" xr:uid="{00000000-0005-0000-0000-00003E000000}"/>
    <cellStyle name="Grey" xfId="64" xr:uid="{00000000-0005-0000-0000-00003F000000}"/>
    <cellStyle name="H1" xfId="65" xr:uid="{00000000-0005-0000-0000-000040000000}"/>
    <cellStyle name="H2" xfId="66" xr:uid="{00000000-0005-0000-0000-000041000000}"/>
    <cellStyle name="HEADER" xfId="67" xr:uid="{00000000-0005-0000-0000-000042000000}"/>
    <cellStyle name="Header1" xfId="68" xr:uid="{00000000-0005-0000-0000-000043000000}"/>
    <cellStyle name="Header2" xfId="69" xr:uid="{00000000-0005-0000-0000-000044000000}"/>
    <cellStyle name="Heading 1" xfId="70" xr:uid="{00000000-0005-0000-0000-000045000000}"/>
    <cellStyle name="Heading 2" xfId="71" xr:uid="{00000000-0005-0000-0000-000046000000}"/>
    <cellStyle name="Heading1" xfId="72" xr:uid="{00000000-0005-0000-0000-000047000000}"/>
    <cellStyle name="Heading2" xfId="73" xr:uid="{00000000-0005-0000-0000-000048000000}"/>
    <cellStyle name="Input [yellow]" xfId="74" xr:uid="{00000000-0005-0000-0000-000049000000}"/>
    <cellStyle name="Milliers [0]_Arabian Spec" xfId="75" xr:uid="{00000000-0005-0000-0000-00004A000000}"/>
    <cellStyle name="Milliers_Arabian Spec" xfId="76" xr:uid="{00000000-0005-0000-0000-00004B000000}"/>
    <cellStyle name="Model" xfId="77" xr:uid="{00000000-0005-0000-0000-00004C000000}"/>
    <cellStyle name="Mon?aire [0]_Arabian Spec" xfId="78" xr:uid="{00000000-0005-0000-0000-00004D000000}"/>
    <cellStyle name="Mon?aire_Arabian Spec" xfId="79" xr:uid="{00000000-0005-0000-0000-00004E000000}"/>
    <cellStyle name="Normal - Style1" xfId="80" xr:uid="{00000000-0005-0000-0000-00004F000000}"/>
    <cellStyle name="Normal_ SG&amp;A Bridge " xfId="81" xr:uid="{00000000-0005-0000-0000-000050000000}"/>
    <cellStyle name="Percent" xfId="82" xr:uid="{00000000-0005-0000-0000-000051000000}"/>
    <cellStyle name="Percent [2]" xfId="83" xr:uid="{00000000-0005-0000-0000-000052000000}"/>
    <cellStyle name="Standard_laroux" xfId="84" xr:uid="{00000000-0005-0000-0000-000053000000}"/>
    <cellStyle name="subhead" xfId="85" xr:uid="{00000000-0005-0000-0000-000054000000}"/>
    <cellStyle name="Total" xfId="86" xr:uid="{00000000-0005-0000-0000-000055000000}"/>
    <cellStyle name="W?rung [0]_laroux" xfId="87" xr:uid="{00000000-0005-0000-0000-000056000000}"/>
    <cellStyle name="W?rung_laroux" xfId="88" xr:uid="{00000000-0005-0000-0000-000057000000}"/>
    <cellStyle name="고정소숫점" xfId="89" xr:uid="{00000000-0005-0000-0000-000058000000}"/>
    <cellStyle name="고정출력1" xfId="90" xr:uid="{00000000-0005-0000-0000-000059000000}"/>
    <cellStyle name="고정출력2" xfId="91" xr:uid="{00000000-0005-0000-0000-00005A000000}"/>
    <cellStyle name="날짜" xfId="92" xr:uid="{00000000-0005-0000-0000-00005B000000}"/>
    <cellStyle name="내역서" xfId="93" xr:uid="{00000000-0005-0000-0000-00005C000000}"/>
    <cellStyle name="달러" xfId="94" xr:uid="{00000000-0005-0000-0000-00005D000000}"/>
    <cellStyle name="똿뗦먛귟 [0.00]_PRODUCT DETAIL Q1" xfId="95" xr:uid="{00000000-0005-0000-0000-00005E000000}"/>
    <cellStyle name="똿뗦먛귟_PRODUCT DETAIL Q1" xfId="96" xr:uid="{00000000-0005-0000-0000-00005F000000}"/>
    <cellStyle name="믅됞 [0.00]_PRODUCT DETAIL Q1" xfId="97" xr:uid="{00000000-0005-0000-0000-000060000000}"/>
    <cellStyle name="믅됞_PRODUCT DETAIL Q1" xfId="98" xr:uid="{00000000-0005-0000-0000-000061000000}"/>
    <cellStyle name="백분율" xfId="127" builtinId="5"/>
    <cellStyle name="뷭?_BOOKSHIP" xfId="99" xr:uid="{00000000-0005-0000-0000-000063000000}"/>
    <cellStyle name="소숫점0" xfId="100" xr:uid="{00000000-0005-0000-0000-000064000000}"/>
    <cellStyle name="소숫점3" xfId="101" xr:uid="{00000000-0005-0000-0000-000065000000}"/>
    <cellStyle name="쉼표 [0]" xfId="102" builtinId="6"/>
    <cellStyle name="쉼표 [0] 2" xfId="123" xr:uid="{00000000-0005-0000-0000-000067000000}"/>
    <cellStyle name="쉼표 [0] 3" xfId="126" xr:uid="{00000000-0005-0000-0000-000068000000}"/>
    <cellStyle name="쉼표 [0]_강원대학교" xfId="103" xr:uid="{00000000-0005-0000-0000-000069000000}"/>
    <cellStyle name="스타일 1" xfId="104" xr:uid="{00000000-0005-0000-0000-00006B000000}"/>
    <cellStyle name="스타일 2" xfId="105" xr:uid="{00000000-0005-0000-0000-00006C000000}"/>
    <cellStyle name="스타일 3" xfId="106" xr:uid="{00000000-0005-0000-0000-00006D000000}"/>
    <cellStyle name="스타일 4" xfId="107" xr:uid="{00000000-0005-0000-0000-00006E000000}"/>
    <cellStyle name="자리수" xfId="108" xr:uid="{00000000-0005-0000-0000-00006F000000}"/>
    <cellStyle name="자리수0" xfId="109" xr:uid="{00000000-0005-0000-0000-000070000000}"/>
    <cellStyle name="제목" xfId="110" builtinId="15" customBuiltin="1"/>
    <cellStyle name="콤마 [0]_(부곡)" xfId="111" xr:uid="{00000000-0005-0000-0000-000072000000}"/>
    <cellStyle name="콤마_(부곡)" xfId="112" xr:uid="{00000000-0005-0000-0000-000073000000}"/>
    <cellStyle name="퍼센트" xfId="113" xr:uid="{00000000-0005-0000-0000-000074000000}"/>
    <cellStyle name="표준" xfId="0" builtinId="0"/>
    <cellStyle name="표준 2" xfId="114" xr:uid="{00000000-0005-0000-0000-000076000000}"/>
    <cellStyle name="표준 2 2" xfId="124" xr:uid="{00000000-0005-0000-0000-000077000000}"/>
    <cellStyle name="표준 3" xfId="125" xr:uid="{00000000-0005-0000-0000-000078000000}"/>
    <cellStyle name="標準_Akia(F）-8" xfId="115" xr:uid="{00000000-0005-0000-0000-00007A000000}"/>
    <cellStyle name="표준_강원대학교" xfId="116" xr:uid="{00000000-0005-0000-0000-00007B000000}"/>
    <cellStyle name="표준_내역서0430" xfId="117" xr:uid="{00000000-0005-0000-0000-00007D000000}"/>
    <cellStyle name="표준_영도등대 해양문화공간es" xfId="118" xr:uid="{00000000-0005-0000-0000-00007E000000}"/>
    <cellStyle name="하이퍼링크" xfId="119" builtinId="8"/>
    <cellStyle name="합산" xfId="120" xr:uid="{00000000-0005-0000-0000-000081000000}"/>
    <cellStyle name="화폐기호" xfId="121" xr:uid="{00000000-0005-0000-0000-000082000000}"/>
    <cellStyle name="화폐기호0" xfId="122" xr:uid="{00000000-0005-0000-0000-00008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36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9" Type="http://schemas.openxmlformats.org/officeDocument/2006/relationships/externalLink" Target="externalLinks/externalLink32.xml"/><Relationship Id="rId21" Type="http://schemas.openxmlformats.org/officeDocument/2006/relationships/externalLink" Target="externalLinks/externalLink14.xml"/><Relationship Id="rId34" Type="http://schemas.openxmlformats.org/officeDocument/2006/relationships/externalLink" Target="externalLinks/externalLink27.xml"/><Relationship Id="rId42" Type="http://schemas.openxmlformats.org/officeDocument/2006/relationships/externalLink" Target="externalLinks/externalLink35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9" Type="http://schemas.openxmlformats.org/officeDocument/2006/relationships/externalLink" Target="externalLinks/externalLink22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externalLink" Target="externalLinks/externalLink29.xml"/><Relationship Id="rId49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31" Type="http://schemas.openxmlformats.org/officeDocument/2006/relationships/externalLink" Target="externalLinks/externalLink24.xml"/><Relationship Id="rId44" Type="http://schemas.openxmlformats.org/officeDocument/2006/relationships/externalLink" Target="externalLinks/externalLink3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43" Type="http://schemas.openxmlformats.org/officeDocument/2006/relationships/externalLink" Target="externalLinks/externalLink36.xml"/><Relationship Id="rId48" Type="http://schemas.openxmlformats.org/officeDocument/2006/relationships/styles" Target="styles.xml"/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46" Type="http://schemas.openxmlformats.org/officeDocument/2006/relationships/externalLink" Target="externalLinks/externalLink39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3</xdr:col>
      <xdr:colOff>19050</xdr:colOff>
      <xdr:row>3</xdr:row>
      <xdr:rowOff>457200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64CC43D-7D65-4BEC-A116-BFEECCF35069}"/>
            </a:ext>
          </a:extLst>
        </xdr:cNvPr>
        <xdr:cNvSpPr>
          <a:spLocks noChangeShapeType="1"/>
        </xdr:cNvSpPr>
      </xdr:nvSpPr>
      <xdr:spPr bwMode="auto">
        <a:xfrm>
          <a:off x="0" y="933450"/>
          <a:ext cx="26289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3</xdr:col>
      <xdr:colOff>19050</xdr:colOff>
      <xdr:row>3</xdr:row>
      <xdr:rowOff>457200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7E7C6B4-3196-47BF-A427-CF2ED00A7A7B}"/>
            </a:ext>
          </a:extLst>
        </xdr:cNvPr>
        <xdr:cNvSpPr>
          <a:spLocks noChangeShapeType="1"/>
        </xdr:cNvSpPr>
      </xdr:nvSpPr>
      <xdr:spPr bwMode="auto">
        <a:xfrm>
          <a:off x="0" y="933450"/>
          <a:ext cx="2628900" cy="381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8</xdr:col>
      <xdr:colOff>85725</xdr:colOff>
      <xdr:row>5</xdr:row>
      <xdr:rowOff>0</xdr:rowOff>
    </xdr:from>
    <xdr:to>
      <xdr:col>8</xdr:col>
      <xdr:colOff>180975</xdr:colOff>
      <xdr:row>6</xdr:row>
      <xdr:rowOff>47625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41B6A628-F604-43D4-953C-1E5600BFAA99}"/>
            </a:ext>
          </a:extLst>
        </xdr:cNvPr>
        <xdr:cNvSpPr>
          <a:spLocks/>
        </xdr:cNvSpPr>
      </xdr:nvSpPr>
      <xdr:spPr>
        <a:xfrm>
          <a:off x="5981700" y="18573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8EA1D520-E5CA-4F35-B2F7-ECD3F24BCF62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8</xdr:row>
      <xdr:rowOff>0</xdr:rowOff>
    </xdr:from>
    <xdr:to>
      <xdr:col>8</xdr:col>
      <xdr:colOff>180975</xdr:colOff>
      <xdr:row>9</xdr:row>
      <xdr:rowOff>47625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7DF537DA-127A-4B44-9E68-3543B2C26738}"/>
            </a:ext>
          </a:extLst>
        </xdr:cNvPr>
        <xdr:cNvSpPr>
          <a:spLocks/>
        </xdr:cNvSpPr>
      </xdr:nvSpPr>
      <xdr:spPr>
        <a:xfrm>
          <a:off x="5981700" y="34575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AB1B8862-7B5C-4FC7-9531-C278A828FC35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8</xdr:row>
      <xdr:rowOff>0</xdr:rowOff>
    </xdr:from>
    <xdr:to>
      <xdr:col>8</xdr:col>
      <xdr:colOff>180975</xdr:colOff>
      <xdr:row>9</xdr:row>
      <xdr:rowOff>47625</xdr:rowOff>
    </xdr:to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A8007C56-3884-4041-99B8-B6E7098123C6}"/>
            </a:ext>
          </a:extLst>
        </xdr:cNvPr>
        <xdr:cNvSpPr>
          <a:spLocks/>
        </xdr:cNvSpPr>
      </xdr:nvSpPr>
      <xdr:spPr>
        <a:xfrm>
          <a:off x="5981700" y="34575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8</xdr:row>
      <xdr:rowOff>0</xdr:rowOff>
    </xdr:from>
    <xdr:to>
      <xdr:col>8</xdr:col>
      <xdr:colOff>180975</xdr:colOff>
      <xdr:row>9</xdr:row>
      <xdr:rowOff>47625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F6141538-DBF9-46A4-95BC-3D3825E41A88}"/>
            </a:ext>
          </a:extLst>
        </xdr:cNvPr>
        <xdr:cNvSpPr>
          <a:spLocks/>
        </xdr:cNvSpPr>
      </xdr:nvSpPr>
      <xdr:spPr>
        <a:xfrm>
          <a:off x="5981700" y="34575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10" name="Text Box 4">
          <a:extLst>
            <a:ext uri="{FF2B5EF4-FFF2-40B4-BE49-F238E27FC236}">
              <a16:creationId xmlns:a16="http://schemas.microsoft.com/office/drawing/2014/main" id="{76B5F8D8-857C-4C87-BF2E-73F95F8BB194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3459B893-A379-47F3-A410-60A33BD8FF9F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5</xdr:row>
      <xdr:rowOff>0</xdr:rowOff>
    </xdr:from>
    <xdr:to>
      <xdr:col>8</xdr:col>
      <xdr:colOff>180975</xdr:colOff>
      <xdr:row>6</xdr:row>
      <xdr:rowOff>47625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6BEA8C5C-485F-47C0-9D54-4D3A99A30797}"/>
            </a:ext>
          </a:extLst>
        </xdr:cNvPr>
        <xdr:cNvSpPr>
          <a:spLocks/>
        </xdr:cNvSpPr>
      </xdr:nvSpPr>
      <xdr:spPr>
        <a:xfrm>
          <a:off x="5981700" y="18573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86FF7C29-AD75-4B77-ABBE-525730E2E260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8</xdr:row>
      <xdr:rowOff>0</xdr:rowOff>
    </xdr:from>
    <xdr:to>
      <xdr:col>8</xdr:col>
      <xdr:colOff>180975</xdr:colOff>
      <xdr:row>9</xdr:row>
      <xdr:rowOff>47625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ACCAF0F0-2848-4294-935E-33C914276B8C}"/>
            </a:ext>
          </a:extLst>
        </xdr:cNvPr>
        <xdr:cNvSpPr>
          <a:spLocks/>
        </xdr:cNvSpPr>
      </xdr:nvSpPr>
      <xdr:spPr>
        <a:xfrm>
          <a:off x="5981700" y="34575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65038B48-3472-4655-84FE-0D28DE6E53C1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8</xdr:row>
      <xdr:rowOff>0</xdr:rowOff>
    </xdr:from>
    <xdr:to>
      <xdr:col>8</xdr:col>
      <xdr:colOff>180975</xdr:colOff>
      <xdr:row>9</xdr:row>
      <xdr:rowOff>47625</xdr:rowOff>
    </xdr:to>
    <xdr:sp macro="" textlink="">
      <xdr:nvSpPr>
        <xdr:cNvPr id="16" name="Text Box 4">
          <a:extLst>
            <a:ext uri="{FF2B5EF4-FFF2-40B4-BE49-F238E27FC236}">
              <a16:creationId xmlns:a16="http://schemas.microsoft.com/office/drawing/2014/main" id="{B0F31BFA-7D4D-4170-ABE1-4B67273585AE}"/>
            </a:ext>
          </a:extLst>
        </xdr:cNvPr>
        <xdr:cNvSpPr>
          <a:spLocks/>
        </xdr:cNvSpPr>
      </xdr:nvSpPr>
      <xdr:spPr>
        <a:xfrm>
          <a:off x="5981700" y="34575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8</xdr:row>
      <xdr:rowOff>0</xdr:rowOff>
    </xdr:from>
    <xdr:to>
      <xdr:col>8</xdr:col>
      <xdr:colOff>180975</xdr:colOff>
      <xdr:row>9</xdr:row>
      <xdr:rowOff>47625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D38499F1-D86F-4807-9DC2-FE2845C9CD84}"/>
            </a:ext>
          </a:extLst>
        </xdr:cNvPr>
        <xdr:cNvSpPr>
          <a:spLocks/>
        </xdr:cNvSpPr>
      </xdr:nvSpPr>
      <xdr:spPr>
        <a:xfrm>
          <a:off x="5981700" y="34575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18" name="Text Box 4">
          <a:extLst>
            <a:ext uri="{FF2B5EF4-FFF2-40B4-BE49-F238E27FC236}">
              <a16:creationId xmlns:a16="http://schemas.microsoft.com/office/drawing/2014/main" id="{59262E8C-EB97-4D66-A134-C50DB2F5B7DA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B94CB6F-D47E-44C5-BF9B-F52AF4BA4089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20" name="Text Box 4">
          <a:extLst>
            <a:ext uri="{FF2B5EF4-FFF2-40B4-BE49-F238E27FC236}">
              <a16:creationId xmlns:a16="http://schemas.microsoft.com/office/drawing/2014/main" id="{6BE128CA-46B1-4D7A-99B5-CEF460F2E9D2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263FAD98-2001-4148-9B09-CA241DA9129D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22" name="Text Box 4">
          <a:extLst>
            <a:ext uri="{FF2B5EF4-FFF2-40B4-BE49-F238E27FC236}">
              <a16:creationId xmlns:a16="http://schemas.microsoft.com/office/drawing/2014/main" id="{A2B60C91-ADA4-495F-AB96-3277151AE7CF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6</xdr:row>
      <xdr:rowOff>0</xdr:rowOff>
    </xdr:from>
    <xdr:to>
      <xdr:col>8</xdr:col>
      <xdr:colOff>180975</xdr:colOff>
      <xdr:row>7</xdr:row>
      <xdr:rowOff>47625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206C4F0-7672-4B19-8CE8-7BE741D4B71D}"/>
            </a:ext>
          </a:extLst>
        </xdr:cNvPr>
        <xdr:cNvSpPr>
          <a:spLocks/>
        </xdr:cNvSpPr>
      </xdr:nvSpPr>
      <xdr:spPr>
        <a:xfrm>
          <a:off x="5981700" y="23907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5</xdr:row>
      <xdr:rowOff>0</xdr:rowOff>
    </xdr:from>
    <xdr:to>
      <xdr:col>8</xdr:col>
      <xdr:colOff>180975</xdr:colOff>
      <xdr:row>6</xdr:row>
      <xdr:rowOff>47625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605FF931-2BA2-40BF-BAC2-471542C73505}"/>
            </a:ext>
          </a:extLst>
        </xdr:cNvPr>
        <xdr:cNvSpPr>
          <a:spLocks/>
        </xdr:cNvSpPr>
      </xdr:nvSpPr>
      <xdr:spPr>
        <a:xfrm>
          <a:off x="5981700" y="18573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5</xdr:row>
      <xdr:rowOff>0</xdr:rowOff>
    </xdr:from>
    <xdr:to>
      <xdr:col>8</xdr:col>
      <xdr:colOff>180975</xdr:colOff>
      <xdr:row>6</xdr:row>
      <xdr:rowOff>47625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1317FC57-6859-4CB6-9E8F-EFE46E2FE4C3}"/>
            </a:ext>
          </a:extLst>
        </xdr:cNvPr>
        <xdr:cNvSpPr>
          <a:spLocks/>
        </xdr:cNvSpPr>
      </xdr:nvSpPr>
      <xdr:spPr>
        <a:xfrm>
          <a:off x="5981700" y="18573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5</xdr:row>
      <xdr:rowOff>0</xdr:rowOff>
    </xdr:from>
    <xdr:to>
      <xdr:col>8</xdr:col>
      <xdr:colOff>180975</xdr:colOff>
      <xdr:row>6</xdr:row>
      <xdr:rowOff>47625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A68362F5-4473-44A2-A312-BDEBFB20BB9B}"/>
            </a:ext>
          </a:extLst>
        </xdr:cNvPr>
        <xdr:cNvSpPr>
          <a:spLocks/>
        </xdr:cNvSpPr>
      </xdr:nvSpPr>
      <xdr:spPr>
        <a:xfrm>
          <a:off x="5981700" y="18573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  <xdr:twoCellAnchor editAs="oneCell">
    <xdr:from>
      <xdr:col>8</xdr:col>
      <xdr:colOff>85725</xdr:colOff>
      <xdr:row>5</xdr:row>
      <xdr:rowOff>0</xdr:rowOff>
    </xdr:from>
    <xdr:to>
      <xdr:col>8</xdr:col>
      <xdr:colOff>180975</xdr:colOff>
      <xdr:row>6</xdr:row>
      <xdr:rowOff>47625</xdr:rowOff>
    </xdr:to>
    <xdr:sp macro="" textlink="">
      <xdr:nvSpPr>
        <xdr:cNvPr id="27" name="Text Box 1">
          <a:extLst>
            <a:ext uri="{FF2B5EF4-FFF2-40B4-BE49-F238E27FC236}">
              <a16:creationId xmlns:a16="http://schemas.microsoft.com/office/drawing/2014/main" id="{491465C1-96CA-4F4A-B421-49DBDFDAC35C}"/>
            </a:ext>
          </a:extLst>
        </xdr:cNvPr>
        <xdr:cNvSpPr>
          <a:spLocks/>
        </xdr:cNvSpPr>
      </xdr:nvSpPr>
      <xdr:spPr>
        <a:xfrm>
          <a:off x="5981700" y="1857375"/>
          <a:ext cx="95250" cy="238125"/>
        </a:xfrm>
        <a:prstGeom prst="rect">
          <a:avLst/>
        </a:prstGeom>
        <a:noFill/>
        <a:ln w="0" cap="flat" cmpd="sng">
          <a:noFill/>
          <a:prstDash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626836</xdr:colOff>
      <xdr:row>4</xdr:row>
      <xdr:rowOff>101600</xdr:rowOff>
    </xdr:from>
    <xdr:to>
      <xdr:col>17</xdr:col>
      <xdr:colOff>103680</xdr:colOff>
      <xdr:row>14</xdr:row>
      <xdr:rowOff>202732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FAC4D899-9E36-9AAB-7712-B7E33040B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968436" y="1320800"/>
          <a:ext cx="8404944" cy="314913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50672;\D\&#51652;&#54665;&#54532;&#47196;&#51229;&#53944;\&#45208;&#51452;&#52629;&#49328;\&#45236;&#50669;(&#46020;&#44553;)\C-96090\&#49444;&#44228;&#50696;&#49328;&#49436;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812;&#49569;&#54617;&#44368;&#48169;&#49569;\&#54812;&#49569;&#54617;&#44368;%20&#44221;&#51228;&#50896;%20&#51228;&#526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&#51060;&#50857;&#51452;\My%20Documents\Smsc%231(72R)\&#44228;&#50557;&#51312;&#51221;(%231)\366&#51221;&#49328;&#51088;&#4730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fo104\c\My%20Documents\Smsc_72r\&#50696;&#48708;&#544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a363154\Prog\&#50629;&#47924;\Bmdown\&#48708;&#50656;&#49660;&#5394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DATA\KTMB\SENDDWG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2021&#45380;&#46020;\&#44397;&#47549;&#44592;&#49345;&#44284;&#54617;&#50896;-&#49688;&#51221;\http:%01@203.237.0.53\servlet\&#51088;&#47308;\&#49444;&#44228;\&#54252;&#54637;&#50896;&#45236;&#50669;&#49436;\ILWI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DOCUMENT\&#51116;&#47308;&#48708;.97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2021&#45380;&#46020;\&#44397;&#47549;&#44592;&#49345;&#44284;&#54617;&#50896;-&#49688;&#51221;\http:%01@203.237.0.53\servlet\&#51088;&#47308;\&#49444;&#44228;\&#54252;&#54637;&#50896;&#45236;&#50669;&#49436;\YESD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&#54620;&#44397;&#50896;&#51088;&#47141;&#50672;&#44396;&#49548;\&#51204;&#51109;&#44592;&#49696;&#47928;&#49436;\&#37329;&#22826;&#27704;\&#50641;&#49472;\&#50641;&#49472;\&#54616;&#45768;&#49828;&#51088;&#51116;(k1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chung\&#45224;&#54644;&#50672;&#44396;&#49548;\05%20&#45224;&#54644;\&#54620;&#44397;&#50896;&#51088;&#47141;&#50672;&#44396;&#49548;\&#51204;&#51109;&#44592;&#49696;&#47928;&#49436;\&#37329;&#22826;&#27704;\&#50641;&#49472;\&#50641;&#49472;\&#54616;&#45768;&#49828;&#51088;&#51116;(k1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&#45824;&#47564;&#48512;2R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CHUNG\&#44397;&#47549;&#49688;&#49328;&#44284;&#54617;&#50896;\&#45224;&#54644;\&#51060;&#50857;&#51452;\1&#54840;&#49440;ES\1&#44060;&#51312;&#51064;t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BACK%20UP\CHUNG\&#54644;&#50577;&#52397;\&#51060;&#50857;&#51452;\1&#54840;&#49440;ES\1&#44060;&#51312;&#51064;t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HOFFICE\TMP\~TMP6653.$$$\&#54252;&#5110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2021&#45380;&#46020;\&#44397;&#47549;&#44592;&#49345;&#44284;&#54617;&#50896;-&#49688;&#51221;\http:%01@203.237.0.53\servlet\&#51088;&#47308;\&#49444;&#44228;\&#54252;&#54637;&#50896;&#45236;&#50669;&#49436;\Y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WINDOWS\Local%20Settings\Temporary%20Internet%20Files\Content.IE5\FGHRJTUD\WINDOWS\TEMP\WINDOWS\&#48148;&#53461;%20&#54868;&#47732;\&#54868;&#52264;&#54788;&#54889;\KROFFICE\viewtmp\&#51204;&#49437;&#44540;\&#52264;&#51333;&#51652;&#54665;&#54788;&#54889;\&#50724;&#49828;&#53944;&#47532;&#50500;\&#50724;&#49828;&#53944;&#47532;&#50500;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60NAEYOK.XLW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4\data3\&#54812;&#49569;&#54617;&#44368;&#48169;&#49569;\&#54812;&#49569;&#54617;&#44368;%20&#44221;&#51228;&#50896;%20&#51228;&#526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HDOFFICE\viewtmp\&#51204;&#49457;&#54616;\HST\My%20Documents\&#44256;&#49549;&#51204;&#52384;\7&#50900;15&#51068;\My%20Documents\&#44061;&#52264;\&#45824;&#47564;&#44061;&#52264;\TRABM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2021&#45380;&#46020;\&#44397;&#47549;&#44592;&#49345;&#44284;&#54617;&#50896;-&#49688;&#51221;\http:%01@gw.poscon.co.kr\Mail_Temp\GroupWare_Mail\AttachFile\200205\&#44277;&#49324;&#48708;&#45236;&#50669;_&#49892;&#54665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CHUNG\&#44397;&#47549;&#49688;&#49328;&#44284;&#54617;&#50896;\&#45224;&#54644;\03TL04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BACK%20UP\CHUNG\&#54644;&#50577;&#52397;\03TL04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Documents%20and%20Settings\&#45796;&#49564;\Local%20Settings\Temp\_AZTMP5_\&#45800;&#44032;&#48372;&#50756;(2&#52264;)\&#54616;&#45224;&#52509;&#49324;&#50629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&#51089;&#50629;&#48169;\&#50684;&#52285;2&#48727;&#47932;\&#51089;&#50629;\ABB\SEBANG\INCHON\ELEC\DAT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\&#44256;&#50689;&#54840;\0558\&#50689;&#46321;&#54252;\libr\mine\&#45236;&#50669;&#49436;\&#51652;&#54644;&#49437;&#46041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\es\&#54616;&#46020;&#44553;\&#50900;&#46300;&#44148;&#49444;\&#45236;&#50669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2021&#45380;&#46020;\&#44397;&#47549;&#44592;&#49345;&#44284;&#54617;&#50896;-&#49688;&#51221;\http:%01@mail.lycos.co.kr\&#48264;&#44060;&#49552;\&#54728;&#52268;&#49453;\&#49688;&#51077;\&#51452;&#44036;&#51228;&#50612;&#44592;(&#51452;&#44036;&#51228;&#50612;&#44592;&#51312;&#47549;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7785;&#52264;&#44036;&#51648;\WORK\12&#52264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7785;&#52264;&#44036;&#51648;\windows\temp\&#49444;&#44228;&#49436;\WORK\12&#52264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JTH\&#44592;&#50500;&#51221;&#44592;\&#45796;&#47532;&#48512;&#54408;\97\&#45796;&#47532;&#48512;&#5440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s\eden%20backup\&#54620;&#44397;&#50528;&#45768;\&#51089;&#50629;\&#49436;&#4792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My%20Documents\01\DPA\HAWK-CSP\&#44228;&#50557;&#50896;&#44032;\&#44592;&#52488;&#51088;&#47308;\&#44204;&#51201;&#44208;&#44284;&#51333;&#54633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16\&#49373;&#49328;&#53685;&#54633;\SHONYANGHO\&#49324;&#50629;&#44228;&#54925;\&#49324;&#50629;&#44228;&#54925;\99&#45380;&#44228;&#54925;(&#52572;&#51333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&#51089;&#50629;&#48169;\&#50684;&#52285;2&#48727;&#47932;\&#51089;&#50629;\EXCEL\YESTER\&#44540;&#44144;&#494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chung\&#45224;&#54644;&#50672;&#44396;&#49548;\05%20&#45224;&#54644;\97Cms-es\SINDONG\&#49444;&#4870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4397;&#48156;&#51204;-i\2014&#45380;2\97Cms-es\SINDONG\&#49444;&#48708;.XLS" TargetMode="External"/></Relationships>
</file>

<file path=xl/externalLinks/_rels/externalLink39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OF\Desktop\&#54637;&#47196;&#54364;&#51648;&#49440;(&#49371;&#48324;&#54840;)%20&#44592;&#44288;%20&#49688;&#47532;&#50857;&#50669;\2026.03.26.%20&#50629;&#47924;&#50672;&#46973;%5b&#54637;&#47196;&#54364;&#51648;&#49440;(&#49371;&#48324;&#54840;)%20&#44592;&#44288;%20&#49688;&#47532;&#50857;&#50669;%20&#44228;&#50557;%20&#50836;&#52397;%5d&#50808;5\&#45236;&#50669;&#49436;(&#54637;&#47196;&#54364;&#51648;&#49440;%20&#49371;&#48324;&#54840;%20&#44592;&#44288;%20&#49688;&#47532;&#50857;&#50669;).xlsx" TargetMode="External"/><Relationship Id="rId1" Type="http://schemas.openxmlformats.org/officeDocument/2006/relationships/externalLinkPath" Target="&#54637;&#47196;&#54364;&#51648;&#49440;(&#49371;&#48324;&#54840;)%20&#44592;&#44288;%20&#49688;&#47532;&#50857;&#50669;/2026.03.26.%20&#50629;&#47924;&#50672;&#46973;%5b&#54637;&#47196;&#54364;&#51648;&#49440;(&#49371;&#48324;&#54840;)%20&#44592;&#44288;%20&#49688;&#47532;&#50857;&#50669;%20&#44228;&#50557;%20&#50836;&#52397;%5d&#50808;5/&#45236;&#50669;&#49436;(&#54637;&#47196;&#54364;&#51648;&#49440;%20&#49371;&#48324;&#54840;%20&#44592;&#44288;%20&#49688;&#47532;&#50857;&#50669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계약실적현황"/>
      <sheetName val="원가계산서"/>
      <sheetName val="차종재료"/>
      <sheetName val="내자366"/>
      <sheetName val="내자내역"/>
      <sheetName val="외자총괄"/>
      <sheetName val="외자배분"/>
      <sheetName val="외자내역"/>
      <sheetName val="노무비"/>
      <sheetName val="기준임율"/>
      <sheetName val="정부노임"/>
      <sheetName val="표지"/>
      <sheetName val="노임변동"/>
      <sheetName val="기타재료"/>
      <sheetName val="건축내역"/>
      <sheetName val="재1"/>
      <sheetName val="차액보증"/>
      <sheetName val="Sheet1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예비품"/>
      <sheetName val="예비품1"/>
      <sheetName val="예비품1 (2)"/>
      <sheetName val="예비품1 (3)"/>
      <sheetName val="예비품1 (4)"/>
      <sheetName val="예비품1(4)계약"/>
      <sheetName val="예비품 (3)"/>
      <sheetName val="추가Spart"/>
      <sheetName val="Sheet3"/>
      <sheetName val="입찰안"/>
      <sheetName val="제수"/>
      <sheetName val="공기"/>
      <sheetName val="외자내역"/>
      <sheetName val="외자배분"/>
      <sheetName val="건축내역"/>
    </sheetNames>
    <sheetDataSet>
      <sheetData sheetId="0" refreshError="1"/>
      <sheetData sheetId="1" refreshError="1">
        <row r="72">
          <cell r="C72">
            <v>509.49</v>
          </cell>
        </row>
        <row r="75">
          <cell r="C75">
            <v>1.02</v>
          </cell>
        </row>
        <row r="76">
          <cell r="C76">
            <v>1.1000000000000001</v>
          </cell>
        </row>
        <row r="77">
          <cell r="C77">
            <v>1.0649999999999999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메뉴"/>
      <sheetName val="종합이력"/>
      <sheetName val="실행"/>
      <sheetName val="환율"/>
      <sheetName val="코드별"/>
      <sheetName val="그룹"/>
      <sheetName val="코드별B"/>
      <sheetName val="그룹별"/>
      <sheetName val="그룹별B"/>
      <sheetName val="예비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장품(관리용)"/>
      <sheetName val="Master List"/>
      <sheetName val="물량산출용"/>
      <sheetName val="회로도(관리용)"/>
      <sheetName val="#REF"/>
      <sheetName val="물가자료"/>
      <sheetName val="노임이"/>
      <sheetName val="공사원가1"/>
      <sheetName val="별표 "/>
      <sheetName val="기본일위"/>
      <sheetName val="SENDDWG2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danga"/>
      <sheetName val="ilch"/>
      <sheetName val="을"/>
      <sheetName val="2F 회의실견적(5_14 일대)"/>
      <sheetName val="일위대가"/>
      <sheetName val="단면가정"/>
      <sheetName val="내역서"/>
      <sheetName val="직노"/>
      <sheetName val="계화배수"/>
      <sheetName val="LEGEND"/>
      <sheetName val="직공비"/>
      <sheetName val="토공"/>
      <sheetName val="Y-WORK"/>
      <sheetName val="3.하중산정4.지지력"/>
      <sheetName val="공통가설"/>
      <sheetName val="INPUT(덕도방향-시점)"/>
      <sheetName val="SLAB&quot;1&quot;"/>
      <sheetName val="일위대가목차"/>
      <sheetName val="맨홀수량집계"/>
      <sheetName val="정부노임단가"/>
      <sheetName val="평가데이터"/>
      <sheetName val="품셈"/>
      <sheetName val="수량3"/>
      <sheetName val="토목내역"/>
      <sheetName val="차액보증"/>
      <sheetName val="투찰"/>
      <sheetName val="교각1"/>
      <sheetName val="3BL공동구 수량"/>
      <sheetName val="DATA"/>
      <sheetName val="일위대가표"/>
      <sheetName val="건축내역"/>
      <sheetName val="I一般比"/>
      <sheetName val="1월"/>
      <sheetName val="정보매체A동"/>
      <sheetName val="기본단가표"/>
      <sheetName val="20관리비율"/>
      <sheetName val="날개벽(시점좌측)"/>
      <sheetName val="DATA1"/>
      <sheetName val="96수출"/>
      <sheetName val="Sheet5"/>
      <sheetName val="1-1"/>
      <sheetName val="현장"/>
      <sheetName val="내역"/>
      <sheetName val="일반물자(한국통신)"/>
      <sheetName val="단가산출1"/>
      <sheetName val="단가산출2"/>
      <sheetName val="부대비율"/>
      <sheetName val="N賃率-職"/>
      <sheetName val="csdim"/>
      <sheetName val="cdsload"/>
      <sheetName val="chsload"/>
      <sheetName val="CLAMP"/>
      <sheetName val="cvsload"/>
      <sheetName val="pipe"/>
      <sheetName val="RING WALL"/>
      <sheetName val="CBE-VSL"/>
      <sheetName val="하_고과(결과)"/>
      <sheetName val="년고과(결과)"/>
      <sheetName val=" GULF"/>
      <sheetName val="전장품(관리용)"/>
      <sheetName val="802191"/>
      <sheetName val="code"/>
      <sheetName val="기둥(원형)"/>
      <sheetName val="교각계산"/>
      <sheetName val="JUCKEYK"/>
      <sheetName val="TABLE"/>
      <sheetName val="포장절단"/>
      <sheetName val="일반맨홀수량집계(A-7 LINE)"/>
      <sheetName val="일반맨홀수량집계"/>
      <sheetName val="설산1.나"/>
      <sheetName val="본사S"/>
      <sheetName val="집계표"/>
      <sheetName val="공사비명세서"/>
      <sheetName val="COPING"/>
      <sheetName val="열린교실"/>
      <sheetName val="TB-내역서"/>
      <sheetName val="총괄-1"/>
      <sheetName val="전기"/>
      <sheetName val="연령현황"/>
      <sheetName val=" 견적서"/>
      <sheetName val="LOPCALC"/>
      <sheetName val="VXXXXXXX"/>
      <sheetName val="설계변경원가계산총괄표"/>
      <sheetName val="BID"/>
      <sheetName val="토공(완충)"/>
      <sheetName val="input"/>
      <sheetName val="원형맨홀수량"/>
      <sheetName val="대비"/>
      <sheetName val="설계조건"/>
      <sheetName val="안정계산"/>
      <sheetName val="기계경비"/>
      <sheetName val="인건비(환율)"/>
      <sheetName val="단가표 "/>
      <sheetName val="woo(mac)"/>
      <sheetName val="목록"/>
      <sheetName val="물량산출근거"/>
      <sheetName val="공사개요"/>
      <sheetName val="부속동"/>
      <sheetName val="Sheet4"/>
      <sheetName val="기계내역"/>
      <sheetName val="공통부대비"/>
      <sheetName val="변화치수"/>
      <sheetName val="가설건물"/>
      <sheetName val="Total"/>
      <sheetName val="부하(성남)"/>
      <sheetName val="방송노임"/>
      <sheetName val="SORCE1"/>
      <sheetName val="가시설단위수량"/>
      <sheetName val="단위수량"/>
      <sheetName val="SILICATE"/>
      <sheetName val="세부내역"/>
      <sheetName val="전기품산출"/>
      <sheetName val="정렬"/>
      <sheetName val="우배수"/>
      <sheetName val="조건표"/>
      <sheetName val="자재단가비교표"/>
      <sheetName val="치수표"/>
      <sheetName val="D-3503"/>
      <sheetName val="깨기"/>
      <sheetName val="배수장공사비명세서"/>
      <sheetName val="허용전류-IEC"/>
      <sheetName val="허용전류-IEC DATA"/>
      <sheetName val="공정집계_국별"/>
      <sheetName val="적용률"/>
      <sheetName val="품목"/>
      <sheetName val="공사비"/>
      <sheetName val="예산서"/>
      <sheetName val="b_gunmul"/>
      <sheetName val="b_balju (2)"/>
      <sheetName val="J直材4"/>
      <sheetName val="연부97-1"/>
      <sheetName val="갑지1"/>
      <sheetName val="#REF"/>
      <sheetName val="기본일위"/>
      <sheetName val="총괄"/>
      <sheetName val="방송일위대가"/>
      <sheetName val="쌍송교"/>
      <sheetName val="공사비예산서(토목분)"/>
      <sheetName val="표지"/>
      <sheetName val="토목품셈"/>
      <sheetName val="기초공"/>
      <sheetName val="부대내역"/>
      <sheetName val="내역1"/>
      <sheetName val="마산방향철근집계"/>
      <sheetName val="진주방향"/>
      <sheetName val="마산방향"/>
      <sheetName val="모니터"/>
      <sheetName val="CAT_5"/>
      <sheetName val="가공비"/>
      <sheetName val="작성"/>
      <sheetName val="산출내역"/>
      <sheetName val="Sheet1"/>
      <sheetName val="입찰안"/>
      <sheetName val="DATA-1"/>
      <sheetName val="단가"/>
      <sheetName val="2F_회의실견적(5_14_일대)"/>
      <sheetName val="3BL공동구_수량"/>
      <sheetName val="백암비스타내역"/>
      <sheetName val="목표세부명세"/>
      <sheetName val="공문"/>
      <sheetName val="간선계산"/>
      <sheetName val="DATA(BAC)"/>
      <sheetName val="내역서2안"/>
      <sheetName val="월선수금"/>
      <sheetName val="경산"/>
      <sheetName val="WORK"/>
      <sheetName val="1.우편집중내역서"/>
      <sheetName val="기둥"/>
      <sheetName val="저판(버림100)"/>
      <sheetName val="guard(mac)"/>
      <sheetName val="06-BATCH "/>
      <sheetName val="실행내역"/>
      <sheetName val="수량산출"/>
      <sheetName val="대치판정"/>
      <sheetName val="단면검토"/>
      <sheetName val="CIVIL"/>
      <sheetName val="데이타"/>
      <sheetName val="노임단가"/>
      <sheetName val="공통가설공사"/>
      <sheetName val="BEND LOSS"/>
      <sheetName val="내역서(갑)"/>
      <sheetName val="DATE"/>
      <sheetName val="제품"/>
      <sheetName val="설직재-1"/>
      <sheetName val="제직재"/>
      <sheetName val="제-노임"/>
      <sheetName val="Tables"/>
      <sheetName val="금액내역서"/>
      <sheetName val="영업.일1"/>
      <sheetName val="광혁기성"/>
      <sheetName val="일위대가목록"/>
      <sheetName val="기흥하도용"/>
      <sheetName val="L형옹벽(key)"/>
      <sheetName val="단면(RW1)"/>
      <sheetName val="BSD (2)"/>
      <sheetName val="원가계산서"/>
      <sheetName val="옹벽"/>
      <sheetName val="경비2내역"/>
      <sheetName val="전기일위대가"/>
      <sheetName val="Sheet2"/>
      <sheetName val="1단계"/>
      <sheetName val="KMT물량"/>
      <sheetName val="97년추정손익계산서"/>
      <sheetName val="관람석제출"/>
      <sheetName val="케이블"/>
      <sheetName val="TYPE-A"/>
      <sheetName val="공구원가계산"/>
      <sheetName val="단가조사서"/>
      <sheetName val="내역서-CCTV"/>
      <sheetName val="인테리어세부내역"/>
      <sheetName val="피엘"/>
      <sheetName val="공종집계"/>
      <sheetName val="ETC"/>
      <sheetName val="2공구산출내역"/>
      <sheetName val="전압강하계산"/>
      <sheetName val="Macro1"/>
      <sheetName val="부하"/>
      <sheetName val="배수관공"/>
      <sheetName val="ITB COST"/>
      <sheetName val="P.M 별"/>
      <sheetName val="960318-1"/>
      <sheetName val="주경기-오배수"/>
      <sheetName val="단중표"/>
      <sheetName val="날개벽"/>
      <sheetName val="CONCRETE"/>
      <sheetName val="EACT10"/>
      <sheetName val="자재"/>
      <sheetName val="간노_콘"/>
      <sheetName val="소비자가"/>
      <sheetName val="남양시작동자105노65기1.3화1.2"/>
      <sheetName val="삼성전기"/>
      <sheetName val="Sheet1 (2)"/>
      <sheetName val="부재력정리"/>
      <sheetName val="A-4"/>
      <sheetName val="입찰보고"/>
      <sheetName val="현장관리비내역서"/>
      <sheetName val="Customer Databas"/>
      <sheetName val="월별수입"/>
      <sheetName val="Mc1"/>
      <sheetName val="조작대(1연)"/>
      <sheetName val="금액"/>
      <sheetName val="FRT_O"/>
      <sheetName val="FAB_I"/>
      <sheetName val="기성내역"/>
      <sheetName val="증감분석"/>
      <sheetName val="식재품셈"/>
      <sheetName val="XL4Poppy"/>
      <sheetName val="copy"/>
      <sheetName val="서식"/>
      <sheetName val="3_하중산정4_지지력"/>
      <sheetName val="_견적서"/>
      <sheetName val="설산1_나"/>
      <sheetName val="일반맨홀수량집계(A-7_LINE)"/>
      <sheetName val="b_balju_(2)"/>
      <sheetName val="하중계산"/>
      <sheetName val="직재"/>
      <sheetName val="ASP"/>
      <sheetName val="보차도경계석"/>
      <sheetName val="2.냉난방설비공사"/>
      <sheetName val="A"/>
      <sheetName val="민속촌메뉴"/>
      <sheetName val="ABUT수량-A1"/>
      <sheetName val="단가조사"/>
      <sheetName val="BLOCK(1)"/>
      <sheetName val="우각부보강"/>
      <sheetName val="내역서form"/>
      <sheetName val="마감물량3"/>
      <sheetName val="빙장비사양"/>
      <sheetName val="장비사양"/>
      <sheetName val="감시제어"/>
      <sheetName val="목차임시"/>
      <sheetName val="견적대비"/>
      <sheetName val="샘플표지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대,유,램"/>
      <sheetName val="중기사용료산출근거"/>
      <sheetName val="단가 및 재료비"/>
      <sheetName val="UserData"/>
      <sheetName val="공사비 내역 (가)"/>
      <sheetName val="특별교실"/>
      <sheetName val="설계명세서"/>
      <sheetName val="F-Assump"/>
      <sheetName val="도급"/>
      <sheetName val="내역(입찰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Facility Information"/>
      <sheetName val="General"/>
      <sheetName val="Instructions"/>
      <sheetName val="People"/>
      <sheetName val="Quality"/>
      <sheetName val="Risk"/>
      <sheetName val="Training"/>
      <sheetName val="을지"/>
      <sheetName val="TEL"/>
      <sheetName val="계산근거"/>
      <sheetName val="공사요율"/>
      <sheetName val="단가견적조사표"/>
      <sheetName val="단면 (2)"/>
      <sheetName val="말뚝지지력산정"/>
      <sheetName val="지장물C"/>
      <sheetName val="원형1호맨홀토공수량"/>
      <sheetName val="별표"/>
      <sheetName val="단"/>
      <sheetName val="단가일람"/>
      <sheetName val="총계"/>
      <sheetName val="주관사업"/>
      <sheetName val="Sheet6"/>
      <sheetName val="FACTOR"/>
      <sheetName val="지중자재단가"/>
      <sheetName val="CP-E2 (품셈표)"/>
      <sheetName val="5지구단위"/>
      <sheetName val="개요"/>
      <sheetName val="b_balju"/>
      <sheetName val="와동25-3(변경)"/>
      <sheetName val="SLAB"/>
      <sheetName val="배"/>
      <sheetName val="매장-시행견적"/>
      <sheetName val="수리결과"/>
      <sheetName val="BS Prior"/>
      <sheetName val="Threshold Table"/>
      <sheetName val="조직"/>
      <sheetName val="설계"/>
      <sheetName val="cross beam"/>
      <sheetName val="안정검토"/>
      <sheetName val="갑지(추정)"/>
      <sheetName val="조명시설"/>
      <sheetName val="PRE"/>
      <sheetName val="PLCAL"/>
      <sheetName val="IMPEADENCE MAP 취수장"/>
      <sheetName val="일위"/>
      <sheetName val="설계명세서(선로)"/>
      <sheetName val="실행내역 "/>
      <sheetName val="출력X"/>
      <sheetName val="토사(PE)"/>
      <sheetName val="기별"/>
      <sheetName val="터파기및재료"/>
      <sheetName val="ITEM"/>
      <sheetName val="1.설계조건"/>
      <sheetName val="보합"/>
      <sheetName val="CPM챠트"/>
      <sheetName val="집1"/>
      <sheetName val="내역서_1.(3)"/>
      <sheetName val="6.수량산출서(설치공사)"/>
      <sheetName val="기별(종합)"/>
      <sheetName val="CABLE SIZE-3"/>
      <sheetName val="골재산출"/>
      <sheetName val="사급자재"/>
      <sheetName val="입출재고현황 (2)"/>
      <sheetName val="자재대"/>
      <sheetName val="보도경계블럭"/>
      <sheetName val="Sheet3"/>
      <sheetName val="조도계산서 (도서)"/>
      <sheetName val="물가자료"/>
      <sheetName val="리터팬내장형"/>
      <sheetName val="환율"/>
      <sheetName val="FAB별"/>
      <sheetName val="토공(우물통,기타) "/>
      <sheetName val="산출근거"/>
      <sheetName val="단가대비표"/>
      <sheetName val="CABdata"/>
      <sheetName val="11.단가비교표_"/>
      <sheetName val="16.기계경비산출내역_"/>
      <sheetName val="4.2유효폭의 계산"/>
      <sheetName val="폐토수익화 "/>
      <sheetName val="종합일지"/>
      <sheetName val="기초자료"/>
      <sheetName val="견적집계표"/>
      <sheetName val="수량산출서"/>
      <sheetName val="특2호하천산근"/>
      <sheetName val="특2호부관하천산근"/>
      <sheetName val="산근(PE,300)"/>
      <sheetName val="인공LIST"/>
      <sheetName val="국별인원"/>
      <sheetName val="설비"/>
      <sheetName val="2.가정단면"/>
      <sheetName val="대전월평내역"/>
      <sheetName val="각종양식"/>
      <sheetName val="식재인부"/>
      <sheetName val="견적대비표"/>
      <sheetName val="별표집계"/>
      <sheetName val="말뚝물량"/>
      <sheetName val="흄관기초"/>
      <sheetName val="품셈TABLE"/>
      <sheetName val="기본"/>
      <sheetName val="제원.설계조건"/>
      <sheetName val="기초1"/>
      <sheetName val="원가"/>
      <sheetName val="실행"/>
      <sheetName val="대전21토목내역서"/>
      <sheetName val="조명율표"/>
      <sheetName val="B부대공"/>
      <sheetName val="배수공"/>
      <sheetName val="Baby일위대가"/>
      <sheetName val="암거공"/>
      <sheetName val="_산근2_"/>
      <sheetName val="_산근4_"/>
      <sheetName val="_산근5_"/>
      <sheetName val="06 일위대가목록"/>
      <sheetName val="토공대가"/>
      <sheetName val="구조대가"/>
      <sheetName val="포설대가1"/>
      <sheetName val="부대대가"/>
      <sheetName val="토공연장"/>
      <sheetName val="설비내역서"/>
      <sheetName val="건축내역서"/>
      <sheetName val="전기내역서"/>
      <sheetName val="C-직노1"/>
      <sheetName val="슬래브"/>
      <sheetName val="협조전"/>
      <sheetName val="공통자료"/>
      <sheetName val="약품공급2"/>
      <sheetName val="단면치수"/>
      <sheetName val="심사계산"/>
      <sheetName val="심사물량"/>
      <sheetName val="견"/>
      <sheetName val="방음벽기초-수량"/>
      <sheetName val="COPING-1"/>
      <sheetName val="역T형교대-2수량"/>
      <sheetName val="CAL."/>
      <sheetName val="건설노임"/>
      <sheetName val="금액집계"/>
      <sheetName val="SANTOGO"/>
      <sheetName val="SANBAISU"/>
      <sheetName val="전체"/>
      <sheetName val="토공총괄표"/>
      <sheetName val="모래운반"/>
      <sheetName val="타공종이기"/>
      <sheetName val="대전-교대(A1-A2)"/>
      <sheetName val="수량산출내역1115"/>
      <sheetName val="공종별 집계"/>
      <sheetName val=" HIT-&gt;HMC 견적(3900)"/>
      <sheetName val="상부하중"/>
      <sheetName val="풍하중1"/>
      <sheetName val="HW"/>
      <sheetName val="DS-최종"/>
      <sheetName val="한강운반비"/>
      <sheetName val="재1"/>
      <sheetName val="사통"/>
      <sheetName val="전신환매도율"/>
      <sheetName val="MATRLDATA"/>
      <sheetName val="견적"/>
      <sheetName val="단가표"/>
      <sheetName val="경비_원본"/>
      <sheetName val="CDU"/>
      <sheetName val="本体適用"/>
      <sheetName val="기초DATA(2)"/>
      <sheetName val="FKM_장애분류별"/>
      <sheetName val="기초DATA(5)"/>
      <sheetName val="도장수량(하1)"/>
      <sheetName val="주형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archi(본사)"/>
      <sheetName val="공주-교대(A1)"/>
      <sheetName val="Parts"/>
      <sheetName val="Menu A"/>
      <sheetName val="동관마찰손실표"/>
      <sheetName val="wall"/>
      <sheetName val="송라터널총괄"/>
      <sheetName val="갑지"/>
      <sheetName val="노임"/>
      <sheetName val="소모"/>
      <sheetName val="일반수량집계표"/>
      <sheetName val="재집"/>
      <sheetName val="dg"/>
      <sheetName val="현장관리비집계표"/>
      <sheetName val="PAINT"/>
      <sheetName val="손익분석"/>
      <sheetName val="인건-측정"/>
      <sheetName val="차수"/>
      <sheetName val="인건비"/>
      <sheetName val="자재단가"/>
      <sheetName val="98수문일위"/>
      <sheetName val="집계"/>
      <sheetName val="비용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견적서세부내용"/>
      <sheetName val="견적내용입력"/>
      <sheetName val="Macro(전선)"/>
      <sheetName val="터널조도"/>
      <sheetName val="2000.05"/>
      <sheetName val="노무산출서"/>
      <sheetName val="집수정"/>
      <sheetName val="기계경비일람"/>
      <sheetName val="근고 블록 유형별 수량"/>
      <sheetName val="일위대가(가설)"/>
      <sheetName val="부하계산서"/>
      <sheetName val="점수계산1-2"/>
      <sheetName val="교각1(좌)"/>
      <sheetName val="재료집계"/>
      <sheetName val="기타 정보통신공사"/>
      <sheetName val="원가입력"/>
      <sheetName val="석축단"/>
      <sheetName val="법면수집"/>
      <sheetName val="석축설면"/>
      <sheetName val="법면단"/>
      <sheetName val="LABTOTAL"/>
      <sheetName val="버스운행안내"/>
      <sheetName val="예방접종계획"/>
      <sheetName val="근태계획서"/>
      <sheetName val="DESIGN"/>
      <sheetName val="11.자재단가"/>
      <sheetName val="이토변실제원"/>
      <sheetName val="가정단면"/>
      <sheetName val="기둥(하중)"/>
      <sheetName val="Proposal"/>
      <sheetName val="비교표"/>
      <sheetName val="관리비"/>
      <sheetName val="plan&amp;section of foundation"/>
      <sheetName val="횡분배정리(DB)"/>
      <sheetName val="현장지지물물량"/>
      <sheetName val="직원현황(최근)"/>
      <sheetName val="수처리사업"/>
      <sheetName val="UNIT"/>
      <sheetName val="Summary"/>
      <sheetName val="BS"/>
      <sheetName val="BS_Prior"/>
      <sheetName val="Threshold_Table"/>
      <sheetName val="11_자재단가"/>
      <sheetName val="Customer_Databas"/>
      <sheetName val="2F_회의실견적(5_14_일대)2"/>
      <sheetName val="영업_일11"/>
      <sheetName val="3BL공동구_수량2"/>
      <sheetName val="BS_Prior1"/>
      <sheetName val="Threshold_Table1"/>
      <sheetName val="단가표_1"/>
      <sheetName val="남양시작동자105노65기1_3화1_21"/>
      <sheetName val="BSD_(2)1"/>
      <sheetName val="BEND_LOSS1"/>
      <sheetName val="1_우편집중내역서1"/>
      <sheetName val="06-BATCH_1"/>
      <sheetName val="RING_WALL1"/>
      <sheetName val="허용전류-IEC_DATA1"/>
      <sheetName val="ITB_COST1"/>
      <sheetName val="P_M_별1"/>
      <sheetName val="11_자재단가1"/>
      <sheetName val="Customer_Databas1"/>
      <sheetName val="Asset9809CAK"/>
      <sheetName val="준검 내역서"/>
      <sheetName val="index"/>
      <sheetName val="해외법인"/>
      <sheetName val="LD일"/>
      <sheetName val="FA설치명세"/>
      <sheetName val="FD"/>
      <sheetName val="CC Down load 0716"/>
      <sheetName val="년판01"/>
      <sheetName val="배치1"/>
      <sheetName val="일반관리비"/>
      <sheetName val="Tbom-tot"/>
      <sheetName val="과거교육훈련비"/>
      <sheetName val="NNV"/>
      <sheetName val="부대공Ⅱ"/>
      <sheetName val="Config"/>
      <sheetName val="2F_회의실견적(5_14_일대)3"/>
      <sheetName val="영업_일12"/>
      <sheetName val="3BL공동구_수량3"/>
      <sheetName val="b_balju_(2)2"/>
      <sheetName val="3_하중산정4_지지력2"/>
      <sheetName val="설산1_나2"/>
      <sheetName val="일반맨홀수량집계(A-7_LINE)2"/>
      <sheetName val="_견적서2"/>
      <sheetName val="BS_Prior2"/>
      <sheetName val="Threshold_Table2"/>
      <sheetName val="단가표_2"/>
      <sheetName val="남양시작동자105노65기1_3화1_22"/>
      <sheetName val="BSD_(2)2"/>
      <sheetName val="BEND_LOSS2"/>
      <sheetName val="1_우편집중내역서2"/>
      <sheetName val="06-BATCH_2"/>
      <sheetName val="RING_WALL2"/>
      <sheetName val="허용전류-IEC_DATA2"/>
      <sheetName val="ITB_COST2"/>
      <sheetName val="P_M_별2"/>
      <sheetName val="11_자재단가2"/>
      <sheetName val="Customer_Databas2"/>
      <sheetName val="준검_내역서"/>
      <sheetName val="공사비_내역_(가)"/>
      <sheetName val="실행내역_"/>
      <sheetName val="단가_및_재료비"/>
      <sheetName val="2_가정단면"/>
      <sheetName val="CC_Down_load_0716"/>
      <sheetName val="cross_beam"/>
      <sheetName val="입출재고현황_(2)"/>
      <sheetName val="인건비 "/>
      <sheetName val="하수실행"/>
      <sheetName val="XXXXXXXX"/>
      <sheetName val="재료-CODE"/>
      <sheetName val="내역_FILE"/>
      <sheetName val="9.2단가산출서"/>
      <sheetName val="손료"/>
      <sheetName val="선로정수계산"/>
      <sheetName val="입력시트"/>
      <sheetName val="부대대비"/>
      <sheetName val="냉연집계"/>
      <sheetName val="1공구 건정토건 토공"/>
      <sheetName val="예산M12A"/>
      <sheetName val="0"/>
      <sheetName val="8.PILE  (돌출)"/>
      <sheetName val="부표총괄"/>
      <sheetName val="품셈1-17"/>
      <sheetName val="참조 (2)"/>
      <sheetName val="자재집계표"/>
      <sheetName val="노단"/>
      <sheetName val="sum"/>
      <sheetName val="가설공사"/>
      <sheetName val="단가결정"/>
      <sheetName val="내역아"/>
      <sheetName val="울타리"/>
      <sheetName val="변경총괄지(1)"/>
      <sheetName val="세부내역(직접인건비)"/>
      <sheetName val="토적표"/>
      <sheetName val="member design"/>
      <sheetName val="design criteria"/>
      <sheetName val="working load at the btm ft."/>
      <sheetName val="soil bearing check"/>
      <sheetName val="일위(시설)"/>
      <sheetName val="파일의이용"/>
      <sheetName val="포장수량집계"/>
      <sheetName val="CALCULATION"/>
      <sheetName val="건축총괄원가"/>
      <sheetName val="화산경계"/>
      <sheetName val="수목데이타 "/>
      <sheetName val="요율"/>
      <sheetName val="단가산출"/>
      <sheetName val="계화배수(3대)"/>
      <sheetName val="횡배수관토공수량"/>
      <sheetName val="SE-611"/>
      <sheetName val="내역서1"/>
      <sheetName val="자료입력"/>
      <sheetName val="1.취수장"/>
      <sheetName val="ACDIM6D"/>
      <sheetName val="공사비집계표(서해안고속도로)"/>
      <sheetName val="70%"/>
      <sheetName val="부대공"/>
      <sheetName val="지급자재"/>
      <sheetName val="재료비"/>
      <sheetName val="중기조종사 단위단가"/>
      <sheetName val="설계내역"/>
      <sheetName val="42 고급화검토"/>
      <sheetName val="입면고급화단가표"/>
      <sheetName val="일위목록"/>
      <sheetName val="총집계표"/>
      <sheetName val="Macro(차단기)"/>
      <sheetName val="Project Information In-Out"/>
      <sheetName val="케이블(6)"/>
      <sheetName val="구조물"/>
      <sheetName val="OCT.FDN"/>
      <sheetName val="지열설계-1"/>
      <sheetName val="노무비"/>
      <sheetName val="setup"/>
      <sheetName val="단락전류-A"/>
      <sheetName val="B2BERP"/>
      <sheetName val="비열TABLE"/>
      <sheetName val="바.한일양산"/>
      <sheetName val="COMPAQ-LIST"/>
      <sheetName val="type-F"/>
      <sheetName val="데리네이타현황"/>
      <sheetName val="적용건축"/>
      <sheetName val="가정급수관"/>
      <sheetName val="2000전체분"/>
      <sheetName val="대로근거"/>
      <sheetName val="SG"/>
      <sheetName val="3련 BOX"/>
      <sheetName val="가로내역"/>
      <sheetName val="암거단위"/>
      <sheetName val="주beam"/>
      <sheetName val="견적서"/>
      <sheetName val="일위집계표"/>
      <sheetName val="L형옹벽"/>
      <sheetName val="소각로"/>
      <sheetName val="MOTOR"/>
      <sheetName val="중기일위대가"/>
      <sheetName val="품질 및 특성 보정계수"/>
      <sheetName val="공조유량"/>
      <sheetName val="기타경비"/>
      <sheetName val="gvl"/>
      <sheetName val="계단수량집계"/>
      <sheetName val="참조"/>
      <sheetName val="Sheet17"/>
      <sheetName val="공사비증감"/>
      <sheetName val="인사자료총집계"/>
      <sheetName val="OPT손익 내수"/>
      <sheetName val="OPT손익 수출"/>
      <sheetName val="공사비총괄표"/>
      <sheetName val="#1,2"/>
      <sheetName val="예산분석"/>
      <sheetName val="간접재료비산출표-27-30"/>
      <sheetName val="목차"/>
      <sheetName val="수량"/>
      <sheetName val="사용자정의"/>
      <sheetName val="제품표준규격"/>
      <sheetName val="1.관로"/>
      <sheetName val="운동장 (2)"/>
      <sheetName val="제수"/>
      <sheetName val="공기"/>
      <sheetName val="자판실행"/>
      <sheetName val="MCC제원"/>
      <sheetName val="견적990322"/>
      <sheetName val="뚝토공"/>
      <sheetName val="가시설수량"/>
      <sheetName val="공사시행계획"/>
      <sheetName val="정산서"/>
      <sheetName val="매장-정산내역"/>
      <sheetName val="매장-공사완료보고서"/>
      <sheetName val="매장-시행합의"/>
      <sheetName val="공사완료보고"/>
      <sheetName val="빌트인시행합의"/>
      <sheetName val="사무실-시행합의"/>
      <sheetName val="집기견적서"/>
      <sheetName val="Breakdown"/>
      <sheetName val="UnitRate"/>
      <sheetName val="Project Brief"/>
      <sheetName val="음료실행"/>
      <sheetName val="노임이"/>
      <sheetName val="배수내역"/>
      <sheetName val="물량표"/>
      <sheetName val="토공사"/>
      <sheetName val="2.단면가정"/>
      <sheetName val="4.말뚝설계"/>
      <sheetName val="공내역"/>
      <sheetName val="표준차도부연장조서-ASP"/>
      <sheetName val="해외 연수비용 계산-삭제"/>
      <sheetName val="카메라"/>
      <sheetName val="해외 기술훈련비 (합계)"/>
      <sheetName val="국공유지및사유지"/>
      <sheetName val="RAHMEN"/>
      <sheetName val="9."/>
      <sheetName val="c_balju"/>
      <sheetName val="산출내역서"/>
      <sheetName val="1차증가원가계산"/>
      <sheetName val="Sheet1(X)"/>
      <sheetName val="환률"/>
      <sheetName val="교량전기"/>
      <sheetName val="지출결의서(1-3)"/>
      <sheetName val="가격정보"/>
      <sheetName val="고정단포트구조계산서"/>
      <sheetName val="1_설계조건"/>
      <sheetName val="단면_(2)"/>
      <sheetName val="토공(우물통,기타)_"/>
      <sheetName val="CABLE_SIZE-3"/>
      <sheetName val="제원_설계조건"/>
      <sheetName val="단가_및_재료비1"/>
      <sheetName val="cross_beam1"/>
      <sheetName val="Sheet1_(2)1"/>
      <sheetName val="1_설계조건1"/>
      <sheetName val="단면_(2)1"/>
      <sheetName val="토공(우물통,기타)_1"/>
      <sheetName val="CABLE_SIZE-31"/>
      <sheetName val="실행내역_1"/>
      <sheetName val="제원_설계조건1"/>
      <sheetName val="2_냉난방설비공사1"/>
      <sheetName val="예산"/>
      <sheetName val="수량산출기초(케블등)"/>
      <sheetName val="NOMUBI"/>
      <sheetName val="sw1"/>
      <sheetName val="내역색인"/>
      <sheetName val="표준내역"/>
      <sheetName val="수원 호매실 119안전센터"/>
      <sheetName val="B탱크"/>
      <sheetName val="NAI"/>
      <sheetName val="산업"/>
      <sheetName val="ML"/>
      <sheetName val="5공철탑검토표"/>
      <sheetName val="4공철탑검토"/>
      <sheetName val="기기리스트"/>
      <sheetName val="FB25JN"/>
      <sheetName val="1. 설계조건 2.단면가정 3. 하중계산"/>
      <sheetName val="DATA 입력란"/>
      <sheetName val="Y_WORK"/>
      <sheetName val="회사99"/>
      <sheetName val="부표총괄표"/>
      <sheetName val="일위대가(목록)"/>
      <sheetName val="산근(목록)"/>
      <sheetName val="이형관중량"/>
      <sheetName val="물량"/>
      <sheetName val="교통시설 표지판"/>
      <sheetName val="순환펌프"/>
      <sheetName val="저수조"/>
      <sheetName val="급,배기팬"/>
      <sheetName val="급탕순환펌프"/>
      <sheetName val="기본DATA"/>
      <sheetName val="000000"/>
      <sheetName val="DES_x0000__x0000_Ԁ"/>
      <sheetName val="BM"/>
      <sheetName val="가압장(토목)"/>
      <sheetName val="CostData"/>
      <sheetName val="IncomeData"/>
      <sheetName val="PropertyData"/>
      <sheetName val="여방토적"/>
      <sheetName val="묘곡여방 철근"/>
      <sheetName val="경상비"/>
      <sheetName val="감가상각"/>
      <sheetName val="부관맨홀조서"/>
      <sheetName val="플랜트 설치"/>
      <sheetName val="IMP(MAIN)"/>
      <sheetName val="IMP (REACTOR)"/>
      <sheetName val="상호참고자료"/>
      <sheetName val="11.우각부 보강"/>
      <sheetName val="I.설계조건"/>
      <sheetName val="cable"/>
      <sheetName val="수안보-MBR1"/>
      <sheetName val="건축원가계산서"/>
      <sheetName val="당초"/>
      <sheetName val="BASIC (2)"/>
      <sheetName val="간접비내역-1"/>
      <sheetName val="3.하중산정"/>
      <sheetName val="2.내역서"/>
      <sheetName val="광속"/>
      <sheetName val="Macro(전등)"/>
      <sheetName val="신호등일위대가"/>
      <sheetName val="공사비집계"/>
      <sheetName val="원가서"/>
      <sheetName val="주식"/>
      <sheetName val="현황"/>
      <sheetName val="3_하중산정4_지지력3"/>
      <sheetName val="_견적서3"/>
      <sheetName val="설산1_나3"/>
      <sheetName val="일반맨홀수량집계(A-7_LINE)3"/>
      <sheetName val="b_balju_(2)3"/>
      <sheetName val="FOOTING단면력"/>
      <sheetName val="1.설계기준"/>
      <sheetName val="공사원가계산서"/>
      <sheetName val="기초입력 DATA"/>
      <sheetName val="COST"/>
      <sheetName val="ATS단가"/>
      <sheetName val="연습"/>
      <sheetName val="J"/>
      <sheetName val="토공정보"/>
      <sheetName val="견적의뢰"/>
      <sheetName val="설계내역서"/>
      <sheetName val="1.물가시세표"/>
      <sheetName val="5.노임단가"/>
      <sheetName val="4.중기단가산출"/>
      <sheetName val="수입"/>
      <sheetName val="외주가공"/>
      <sheetName val="교량data"/>
      <sheetName val="견적대비 견적서"/>
      <sheetName val="stability check"/>
      <sheetName val="교통대책내역"/>
      <sheetName val="간접비계산"/>
      <sheetName val="기초자료입력"/>
      <sheetName val="기계 사용료"/>
      <sheetName val="건설기계"/>
      <sheetName val="벌목조재,박피"/>
      <sheetName val="작업로"/>
      <sheetName val="Macro(발전기)"/>
      <sheetName val="TONG HOP VL-NC"/>
      <sheetName val="DON GIA"/>
      <sheetName val="주요가정"/>
      <sheetName val="Macro2"/>
      <sheetName val="토목검측서"/>
      <sheetName val="계획금액"/>
      <sheetName val="분석대장"/>
      <sheetName val="base"/>
      <sheetName val="수전기기DATA"/>
      <sheetName val="개산공사비"/>
      <sheetName val="기안"/>
      <sheetName val="산근"/>
      <sheetName val="동력부하계산"/>
      <sheetName val="06_BATCH "/>
      <sheetName val="hvac(제어동)"/>
      <sheetName val="공종별집계표"/>
      <sheetName val="design load"/>
      <sheetName val="단가산출서"/>
      <sheetName val="200"/>
      <sheetName val="적용토목"/>
      <sheetName val="D040416"/>
      <sheetName val="하중"/>
      <sheetName val="통합"/>
      <sheetName val="지역별수출"/>
      <sheetName val="Kontakte"/>
      <sheetName val="위치조서"/>
      <sheetName val="도급철콘내역"/>
    </sheetNames>
    <sheetDataSet>
      <sheetData sheetId="0" refreshError="1"/>
      <sheetData sheetId="1" refreshError="1">
        <row r="1">
          <cell r="A1" t="str">
            <v>코드</v>
          </cell>
          <cell r="B1">
            <v>0</v>
          </cell>
          <cell r="C1">
            <v>0</v>
          </cell>
          <cell r="D1" t="str">
            <v xml:space="preserve"> </v>
          </cell>
          <cell r="E1" t="str">
            <v xml:space="preserve"> </v>
          </cell>
          <cell r="F1">
            <v>0</v>
          </cell>
          <cell r="G1" t="str">
            <v>단위당 소요인원</v>
          </cell>
        </row>
        <row r="2">
          <cell r="A2" t="str">
            <v>번호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G51">
            <v>0</v>
          </cell>
          <cell r="H51">
            <v>0.21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D56">
            <v>0</v>
          </cell>
          <cell r="E56">
            <v>0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G99">
            <v>0</v>
          </cell>
          <cell r="H99">
            <v>0.13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G100">
            <v>0</v>
          </cell>
          <cell r="H100">
            <v>0.12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G101">
            <v>0</v>
          </cell>
          <cell r="H101">
            <v>0.12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E119">
            <v>0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D127">
            <v>0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G130">
            <v>0</v>
          </cell>
          <cell r="H130">
            <v>0</v>
          </cell>
          <cell r="I130">
            <v>0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G149">
            <v>0</v>
          </cell>
          <cell r="H149">
            <v>0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G167">
            <v>0</v>
          </cell>
          <cell r="H167">
            <v>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G174">
            <v>0</v>
          </cell>
          <cell r="H174">
            <v>0</v>
          </cell>
          <cell r="I174">
            <v>0.55000000000000004</v>
          </cell>
          <cell r="J174">
            <v>0</v>
          </cell>
          <cell r="K174">
            <v>0</v>
          </cell>
          <cell r="L174">
            <v>0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G175">
            <v>0</v>
          </cell>
          <cell r="H175">
            <v>0</v>
          </cell>
          <cell r="I175">
            <v>0.55000000000000004</v>
          </cell>
          <cell r="J175">
            <v>0</v>
          </cell>
          <cell r="K175">
            <v>0</v>
          </cell>
          <cell r="L175">
            <v>0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D210">
            <v>0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G221">
            <v>0</v>
          </cell>
          <cell r="H221">
            <v>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1">
          <cell r="A1" t="str">
            <v>코드</v>
          </cell>
        </row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STEP-B"/>
      <sheetName val="NOIM"/>
      <sheetName val="기준표"/>
      <sheetName val="STEP-A"/>
      <sheetName val="YES-F"/>
      <sheetName val="YES-T"/>
      <sheetName val="경비"/>
      <sheetName val="MAIN"/>
      <sheetName val="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1(840_$)"/>
      <sheetName val="재1(840_$)이월"/>
      <sheetName val="재2(840_$)"/>
      <sheetName val="입고환차96"/>
      <sheetName val="재료비96"/>
      <sheetName val="이후sheet는 과거자료임"/>
      <sheetName val="재1"/>
      <sheetName val="입찰안"/>
      <sheetName val="소요자재"/>
      <sheetName val="건축내역"/>
      <sheetName val="수량산출"/>
      <sheetName val="경비공통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4">
          <cell r="B54">
            <v>157</v>
          </cell>
          <cell r="F54">
            <v>162.34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1"/>
      <sheetName val="Sheet38"/>
      <sheetName val="Sheet37"/>
      <sheetName val="Sheet36"/>
      <sheetName val="Sheet35"/>
      <sheetName val="Sheet34"/>
      <sheetName val="Sheet33"/>
      <sheetName val="Sheet32"/>
      <sheetName val="Sheet31"/>
      <sheetName val="Sheet30"/>
      <sheetName val="Sheet29"/>
      <sheetName val="Sheet28"/>
      <sheetName val="Sheet27"/>
      <sheetName val="Sheet26"/>
      <sheetName val="Sheet25"/>
      <sheetName val="Sheet24"/>
      <sheetName val="Sheet23"/>
      <sheetName val="Sheet22"/>
      <sheetName val="Sheet21"/>
      <sheetName val="Sheet20"/>
      <sheetName val="Sheet19"/>
      <sheetName val="Sheet18"/>
      <sheetName val="Sheet17"/>
      <sheetName val="Sheet16"/>
      <sheetName val="Sheet15"/>
      <sheetName val="Sheet14"/>
      <sheetName val="Sheet13"/>
      <sheetName val="Sheet12"/>
      <sheetName val="Sheet11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건축내역"/>
      <sheetName val="월선수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K1자재(3차등)"/>
      <sheetName val="Sheet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K1자재(3차등)"/>
    </sheetNames>
    <sheetDataSet>
      <sheetData sheetId="0" refreshError="1"/>
      <sheetData sheetId="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월선수금"/>
      <sheetName val="대만부2R"/>
      <sheetName val="96작생능"/>
      <sheetName val="펌프장수량산출(토)"/>
      <sheetName val="기본일위"/>
      <sheetName val="노임단가"/>
      <sheetName val="건축내역"/>
      <sheetName val="MOTOR"/>
      <sheetName val="K1자재(3차등)"/>
      <sheetName val="단"/>
      <sheetName val=""/>
    </sheetNames>
    <definedNames>
      <definedName name="Line132_Click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양식"/>
      <sheetName val="원본"/>
      <sheetName val="3VF개조"/>
      <sheetName val="3VF개조 (2)"/>
      <sheetName val="강재"/>
      <sheetName val="외자"/>
      <sheetName val="T1개조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양식"/>
      <sheetName val="원본"/>
      <sheetName val="3VF개조"/>
      <sheetName val="3VF개조 (2)"/>
      <sheetName val="강재"/>
      <sheetName val="외자"/>
      <sheetName val="T1개조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1"/>
      <sheetName val="Module2"/>
      <sheetName val="Module5"/>
      <sheetName val="제품옵션"/>
      <sheetName val="밀폐옵션"/>
      <sheetName val="개방옵션"/>
      <sheetName val="스키드옵션"/>
      <sheetName val="결과"/>
      <sheetName val="FORM"/>
      <sheetName val="총괄"/>
      <sheetName val="비교"/>
      <sheetName val="부표1"/>
      <sheetName val="부표3"/>
      <sheetName val="부표4"/>
      <sheetName val="부표5"/>
      <sheetName val="부표6"/>
      <sheetName val="부표8"/>
      <sheetName val="공수(개별)"/>
      <sheetName val="공수(조합)"/>
      <sheetName val="공수(밑판)"/>
      <sheetName val="공수(앞뒤판)"/>
      <sheetName val="공수(옆판)"/>
      <sheetName val="공수(PACKAGE)"/>
      <sheetName val="포장형태"/>
      <sheetName val="양식"/>
      <sheetName val="포장"/>
      <sheetName val="장비내역서"/>
      <sheetName val="2F 회의실견적(5_14 일대)"/>
      <sheetName val="건축내역"/>
      <sheetName val="환율"/>
      <sheetName val=""/>
    </sheetNames>
    <definedNames>
      <definedName name="module1.bupo_index"/>
      <definedName name="module1.dekak"/>
      <definedName name="module1.jiju"/>
      <definedName name="module1.JohapbuhoKaroIndex"/>
      <definedName name="module1.JohapbuhoSeroIndex"/>
      <definedName name="module1.m_karo"/>
      <definedName name="module1.t_karo"/>
      <definedName name="module1.t_sero"/>
      <definedName name="module2.Bo_h"/>
      <definedName name="module2.Bo_w"/>
      <definedName name="module2.Bobachimde_karoHindex"/>
      <definedName name="module2.Bobachimde_karoWindex"/>
      <definedName name="module2.Bobachimde_seroindex"/>
      <definedName name="module2.danka"/>
      <definedName name="module2.Dekak_n"/>
      <definedName name="module2.Haljeindex"/>
      <definedName name="module2.lotindex"/>
      <definedName name="module2.pack_karoindex"/>
      <definedName name="module2.pack_munja"/>
      <definedName name="module2.package_tf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Macro1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Y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양식"/>
      <sheetName val="환율적용표"/>
      <sheetName val="발주현황"/>
      <sheetName val="납기"/>
      <sheetName val="품의자료"/>
      <sheetName val="suspension"/>
      <sheetName val="견적검토"/>
      <sheetName val="예산요청"/>
      <sheetName val="예산요청변형"/>
      <sheetName val="WHEEL"/>
      <sheetName val="제동가격"/>
      <sheetName val="AXLE BOX"/>
      <sheetName val="업체현황"/>
      <sheetName val="예산요청 (2)"/>
      <sheetName val="COUPLER"/>
      <sheetName val="BUFFER"/>
      <sheetName val="DRAWGEAR"/>
      <sheetName val="오스트리아2"/>
      <sheetName val="설비"/>
      <sheetName val="2F 회의실견적(5_14 일대)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회로내역(승인)"/>
      <sheetName val="ISSUEMST"/>
      <sheetName val="회로내역(전체)"/>
      <sheetName val="전장내역(전체)"/>
      <sheetName val="Macro1"/>
      <sheetName val="Sheet2"/>
      <sheetName val="환율적용표"/>
      <sheetName val="실행철강하도"/>
      <sheetName val="전장품(관리용)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환율"/>
      <sheetName val="DHEQSUPT"/>
      <sheetName val="을"/>
      <sheetName val="자재단가"/>
      <sheetName val="동관및부속"/>
      <sheetName val="불출요청"/>
      <sheetName val="집계표"/>
      <sheetName val="부서현황"/>
      <sheetName val="을지"/>
    </sheetNames>
    <sheetDataSet>
      <sheetData sheetId="0" refreshError="1">
        <row r="6">
          <cell r="C6">
            <v>1415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COVER"/>
      <sheetName val="공사내역"/>
      <sheetName val="Sheet1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양식"/>
      <sheetName val="재료비집계표"/>
      <sheetName val="xxxxxx"/>
      <sheetName val="기본원단위1.1"/>
      <sheetName val="기본원단위2.1"/>
      <sheetName val="기본원단위3.1"/>
      <sheetName val="경비"/>
      <sheetName val="노무비2"/>
      <sheetName val="노무비"/>
      <sheetName val="외자"/>
      <sheetName val="구체"/>
      <sheetName val="동력"/>
      <sheetName val="설비"/>
      <sheetName val="전기"/>
      <sheetName val="제동"/>
      <sheetName val="대차"/>
      <sheetName val="연결"/>
      <sheetName val="강재 및 정병류"/>
      <sheetName val="참조"/>
      <sheetName val="예비품,기기분석"/>
      <sheetName val="예비품"/>
      <sheetName val="시험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양식"/>
      <sheetName val="재료비집계표"/>
      <sheetName val="xxxxxx"/>
      <sheetName val="기본원단위1.1"/>
      <sheetName val="기본원단위2.1"/>
      <sheetName val="기본원단위3.1"/>
      <sheetName val="경비"/>
      <sheetName val="노무비2"/>
      <sheetName val="노무비"/>
      <sheetName val="외자"/>
      <sheetName val="구체"/>
      <sheetName val="동력"/>
      <sheetName val="설비"/>
      <sheetName val="전기"/>
      <sheetName val="제동"/>
      <sheetName val="대차"/>
      <sheetName val="연결"/>
      <sheetName val="강재 및 정병류"/>
      <sheetName val="참조"/>
      <sheetName val="예비품,기기분석"/>
      <sheetName val="예비품"/>
      <sheetName val="시험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보완서표지 "/>
      <sheetName val="수지"/>
      <sheetName val="공감비"/>
      <sheetName val="관리비"/>
      <sheetName val="잡지출"/>
      <sheetName val="측설비"/>
      <sheetName val="용지매수보상비"/>
      <sheetName val="공감산출"/>
      <sheetName val="관리비산출"/>
      <sheetName val="표지세로"/>
      <sheetName val="증감수지(세)"/>
      <sheetName val="수지(세)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509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16C</v>
          </cell>
          <cell r="D3" t="str">
            <v>m</v>
          </cell>
          <cell r="G3">
            <v>741</v>
          </cell>
          <cell r="H3">
            <v>665</v>
          </cell>
          <cell r="Q3">
            <v>665</v>
          </cell>
          <cell r="R3">
            <v>0.1</v>
          </cell>
          <cell r="S3" t="str">
            <v>내선</v>
          </cell>
          <cell r="T3">
            <v>0.08</v>
          </cell>
          <cell r="U3" t="str">
            <v>내선</v>
          </cell>
          <cell r="V3">
            <v>5.6000000000000001E-2</v>
          </cell>
          <cell r="Y3" t="str">
            <v>지중매설 :70%</v>
          </cell>
        </row>
        <row r="4">
          <cell r="A4">
            <v>2</v>
          </cell>
          <cell r="B4" t="str">
            <v>전선관</v>
          </cell>
          <cell r="C4" t="str">
            <v>ST  22C</v>
          </cell>
          <cell r="D4" t="str">
            <v>m</v>
          </cell>
          <cell r="G4">
            <v>741</v>
          </cell>
          <cell r="H4">
            <v>852</v>
          </cell>
          <cell r="Q4">
            <v>852</v>
          </cell>
          <cell r="R4">
            <v>0.1</v>
          </cell>
          <cell r="S4" t="str">
            <v>내선</v>
          </cell>
          <cell r="T4">
            <v>0.11</v>
          </cell>
          <cell r="U4" t="str">
            <v>내선</v>
          </cell>
          <cell r="V4">
            <v>7.6999999999999999E-2</v>
          </cell>
          <cell r="Y4" t="str">
            <v>지중매설 :70%</v>
          </cell>
        </row>
        <row r="5">
          <cell r="A5">
            <v>3</v>
          </cell>
          <cell r="B5" t="str">
            <v>전선관</v>
          </cell>
          <cell r="C5" t="str">
            <v>ST  28C</v>
          </cell>
          <cell r="D5" t="str">
            <v>m</v>
          </cell>
          <cell r="G5">
            <v>741</v>
          </cell>
          <cell r="H5">
            <v>1112</v>
          </cell>
          <cell r="Q5">
            <v>1112</v>
          </cell>
          <cell r="R5">
            <v>0.1</v>
          </cell>
          <cell r="S5" t="str">
            <v>내선</v>
          </cell>
          <cell r="T5">
            <v>0.14000000000000001</v>
          </cell>
          <cell r="U5" t="str">
            <v>내선</v>
          </cell>
          <cell r="V5">
            <v>9.8000000000000004E-2</v>
          </cell>
          <cell r="Y5" t="str">
            <v>지중매설 :70%</v>
          </cell>
        </row>
        <row r="6">
          <cell r="A6">
            <v>4</v>
          </cell>
          <cell r="B6" t="str">
            <v>전선관</v>
          </cell>
          <cell r="C6" t="str">
            <v>ST  36C</v>
          </cell>
          <cell r="D6" t="str">
            <v>m</v>
          </cell>
          <cell r="G6">
            <v>741</v>
          </cell>
          <cell r="H6">
            <v>1365</v>
          </cell>
          <cell r="Q6">
            <v>1365</v>
          </cell>
          <cell r="R6">
            <v>0.1</v>
          </cell>
          <cell r="S6" t="str">
            <v>내선</v>
          </cell>
          <cell r="T6">
            <v>0.2</v>
          </cell>
          <cell r="U6" t="str">
            <v>내선</v>
          </cell>
          <cell r="V6">
            <v>0.14000000000000001</v>
          </cell>
          <cell r="Y6" t="str">
            <v>지중매설 :70%</v>
          </cell>
        </row>
        <row r="7">
          <cell r="A7">
            <v>5</v>
          </cell>
          <cell r="B7" t="str">
            <v>전선관</v>
          </cell>
          <cell r="C7" t="str">
            <v>ST  42C</v>
          </cell>
          <cell r="D7" t="str">
            <v>m</v>
          </cell>
          <cell r="G7">
            <v>741</v>
          </cell>
          <cell r="H7">
            <v>1582</v>
          </cell>
          <cell r="Q7">
            <v>1582</v>
          </cell>
          <cell r="R7">
            <v>0.1</v>
          </cell>
          <cell r="S7" t="str">
            <v>내선</v>
          </cell>
          <cell r="T7">
            <v>0.25</v>
          </cell>
          <cell r="U7" t="str">
            <v>내선</v>
          </cell>
          <cell r="V7">
            <v>0.17499999999999999</v>
          </cell>
          <cell r="Y7" t="str">
            <v>지중매설 :70%</v>
          </cell>
        </row>
        <row r="8">
          <cell r="A8">
            <v>6</v>
          </cell>
          <cell r="B8" t="str">
            <v>전선관</v>
          </cell>
          <cell r="C8" t="str">
            <v>ST  54C</v>
          </cell>
          <cell r="D8" t="str">
            <v>m</v>
          </cell>
          <cell r="G8">
            <v>741</v>
          </cell>
          <cell r="H8">
            <v>2206</v>
          </cell>
          <cell r="Q8">
            <v>2206</v>
          </cell>
          <cell r="R8">
            <v>0.1</v>
          </cell>
          <cell r="S8" t="str">
            <v>내선</v>
          </cell>
          <cell r="T8">
            <v>0.34</v>
          </cell>
          <cell r="U8" t="str">
            <v>내선</v>
          </cell>
          <cell r="V8">
            <v>0.23799999999999999</v>
          </cell>
          <cell r="Y8" t="str">
            <v>지중매설 :70%</v>
          </cell>
        </row>
        <row r="9">
          <cell r="A9">
            <v>7</v>
          </cell>
          <cell r="B9" t="str">
            <v>전선관</v>
          </cell>
          <cell r="C9" t="str">
            <v>ST  104C</v>
          </cell>
          <cell r="D9" t="str">
            <v>m</v>
          </cell>
          <cell r="G9">
            <v>741</v>
          </cell>
          <cell r="H9">
            <v>5020</v>
          </cell>
          <cell r="Q9">
            <v>5020</v>
          </cell>
          <cell r="R9">
            <v>0.1</v>
          </cell>
          <cell r="S9" t="str">
            <v>내선</v>
          </cell>
          <cell r="T9">
            <v>0.71</v>
          </cell>
          <cell r="U9" t="str">
            <v>내선</v>
          </cell>
          <cell r="V9">
            <v>0.497</v>
          </cell>
          <cell r="Y9" t="str">
            <v>지중매설 :70%</v>
          </cell>
        </row>
        <row r="10">
          <cell r="A10">
            <v>8</v>
          </cell>
          <cell r="Q10" t="str">
            <v/>
          </cell>
        </row>
        <row r="11">
          <cell r="A11">
            <v>9</v>
          </cell>
          <cell r="Q11" t="str">
            <v/>
          </cell>
        </row>
        <row r="12">
          <cell r="A12">
            <v>10</v>
          </cell>
          <cell r="B12" t="str">
            <v>전선관</v>
          </cell>
          <cell r="C12" t="str">
            <v>HI-PVC  16C</v>
          </cell>
          <cell r="D12" t="str">
            <v>m</v>
          </cell>
          <cell r="G12">
            <v>745</v>
          </cell>
          <cell r="H12">
            <v>279</v>
          </cell>
          <cell r="Q12">
            <v>279</v>
          </cell>
          <cell r="R12">
            <v>0.1</v>
          </cell>
          <cell r="S12" t="str">
            <v>내선</v>
          </cell>
          <cell r="T12">
            <v>0.05</v>
          </cell>
          <cell r="U12" t="str">
            <v>내선</v>
          </cell>
          <cell r="V12">
            <v>3.5000000000000003E-2</v>
          </cell>
          <cell r="Y12" t="str">
            <v>지중매설 :70%</v>
          </cell>
        </row>
        <row r="13">
          <cell r="A13">
            <v>11</v>
          </cell>
          <cell r="B13" t="str">
            <v>전선관</v>
          </cell>
          <cell r="C13" t="str">
            <v>HI-PVC  22C</v>
          </cell>
          <cell r="D13" t="str">
            <v>m</v>
          </cell>
          <cell r="G13">
            <v>745</v>
          </cell>
          <cell r="H13">
            <v>336</v>
          </cell>
          <cell r="Q13">
            <v>336</v>
          </cell>
          <cell r="R13">
            <v>0.1</v>
          </cell>
          <cell r="S13" t="str">
            <v>내선</v>
          </cell>
          <cell r="T13">
            <v>0.06</v>
          </cell>
          <cell r="U13" t="str">
            <v>내선</v>
          </cell>
          <cell r="V13">
            <v>4.2000000000000003E-2</v>
          </cell>
          <cell r="Y13" t="str">
            <v>지중매설 :70%</v>
          </cell>
        </row>
        <row r="14">
          <cell r="A14">
            <v>12</v>
          </cell>
          <cell r="B14" t="str">
            <v>전선관</v>
          </cell>
          <cell r="C14" t="str">
            <v>HI-PVC  28C</v>
          </cell>
          <cell r="D14" t="str">
            <v>m</v>
          </cell>
          <cell r="G14">
            <v>745</v>
          </cell>
          <cell r="H14">
            <v>650</v>
          </cell>
          <cell r="Q14">
            <v>650</v>
          </cell>
          <cell r="R14">
            <v>0.1</v>
          </cell>
          <cell r="S14" t="str">
            <v>내선</v>
          </cell>
          <cell r="T14">
            <v>0.08</v>
          </cell>
          <cell r="U14" t="str">
            <v>내선</v>
          </cell>
          <cell r="V14">
            <v>5.6000000000000001E-2</v>
          </cell>
          <cell r="Y14" t="str">
            <v>지중매설 :70%</v>
          </cell>
        </row>
        <row r="15">
          <cell r="A15">
            <v>13</v>
          </cell>
          <cell r="B15" t="str">
            <v>전선관</v>
          </cell>
          <cell r="C15" t="str">
            <v>HI-PVC  36C</v>
          </cell>
          <cell r="D15" t="str">
            <v>m</v>
          </cell>
          <cell r="G15">
            <v>745</v>
          </cell>
          <cell r="H15">
            <v>906</v>
          </cell>
          <cell r="Q15">
            <v>906</v>
          </cell>
          <cell r="R15">
            <v>0.1</v>
          </cell>
          <cell r="S15" t="str">
            <v>내선</v>
          </cell>
          <cell r="T15">
            <v>0.1</v>
          </cell>
          <cell r="U15" t="str">
            <v>내선</v>
          </cell>
          <cell r="V15">
            <v>7.0000000000000007E-2</v>
          </cell>
          <cell r="Y15" t="str">
            <v>지중매설 :70%</v>
          </cell>
        </row>
        <row r="16">
          <cell r="A16">
            <v>14</v>
          </cell>
          <cell r="B16" t="str">
            <v>전선관</v>
          </cell>
          <cell r="C16" t="str">
            <v>HI-PVC  42C</v>
          </cell>
          <cell r="D16" t="str">
            <v>m</v>
          </cell>
          <cell r="G16">
            <v>745</v>
          </cell>
          <cell r="H16">
            <v>1182</v>
          </cell>
          <cell r="Q16">
            <v>1182</v>
          </cell>
          <cell r="R16">
            <v>0.1</v>
          </cell>
          <cell r="S16" t="str">
            <v>내선</v>
          </cell>
          <cell r="T16">
            <v>0.13</v>
          </cell>
          <cell r="U16" t="str">
            <v>내선</v>
          </cell>
          <cell r="V16">
            <v>9.0999999999999998E-2</v>
          </cell>
          <cell r="Y16" t="str">
            <v>지중매설 :70%</v>
          </cell>
        </row>
        <row r="17">
          <cell r="A17">
            <v>15</v>
          </cell>
          <cell r="Q17" t="str">
            <v/>
          </cell>
        </row>
        <row r="18">
          <cell r="A18">
            <v>16</v>
          </cell>
          <cell r="Q18" t="str">
            <v/>
          </cell>
        </row>
        <row r="19">
          <cell r="A19">
            <v>17</v>
          </cell>
          <cell r="B19" t="str">
            <v>전선관</v>
          </cell>
          <cell r="C19" t="str">
            <v xml:space="preserve">PE  22C  </v>
          </cell>
          <cell r="D19" t="str">
            <v>m</v>
          </cell>
          <cell r="G19">
            <v>746</v>
          </cell>
          <cell r="H19">
            <v>200</v>
          </cell>
          <cell r="Q19">
            <v>200</v>
          </cell>
          <cell r="R19">
            <v>0.1</v>
          </cell>
          <cell r="U19" t="str">
            <v>배전</v>
          </cell>
          <cell r="V19">
            <v>7.8E-2</v>
          </cell>
        </row>
        <row r="20">
          <cell r="A20">
            <v>18</v>
          </cell>
          <cell r="B20" t="str">
            <v>전선관</v>
          </cell>
          <cell r="C20" t="str">
            <v>PE  28C</v>
          </cell>
          <cell r="D20" t="str">
            <v>m</v>
          </cell>
          <cell r="G20">
            <v>746</v>
          </cell>
          <cell r="H20">
            <v>330</v>
          </cell>
          <cell r="Q20">
            <v>330</v>
          </cell>
          <cell r="R20">
            <v>0.1</v>
          </cell>
          <cell r="U20" t="str">
            <v>배전</v>
          </cell>
          <cell r="V20">
            <v>7.8E-2</v>
          </cell>
        </row>
        <row r="21">
          <cell r="A21">
            <v>19</v>
          </cell>
          <cell r="B21" t="str">
            <v>전선관</v>
          </cell>
          <cell r="C21" t="str">
            <v>PE  36C</v>
          </cell>
          <cell r="D21" t="str">
            <v>m</v>
          </cell>
          <cell r="G21">
            <v>746</v>
          </cell>
          <cell r="H21">
            <v>490</v>
          </cell>
          <cell r="Q21">
            <v>490</v>
          </cell>
          <cell r="R21">
            <v>0.1</v>
          </cell>
          <cell r="U21" t="str">
            <v>배전</v>
          </cell>
          <cell r="V21">
            <v>7.8E-2</v>
          </cell>
        </row>
        <row r="22">
          <cell r="A22">
            <v>20</v>
          </cell>
          <cell r="B22" t="str">
            <v>전선관</v>
          </cell>
          <cell r="C22" t="str">
            <v>PE  42C</v>
          </cell>
          <cell r="D22" t="str">
            <v>m</v>
          </cell>
          <cell r="G22">
            <v>746</v>
          </cell>
          <cell r="H22">
            <v>570</v>
          </cell>
          <cell r="Q22">
            <v>570</v>
          </cell>
          <cell r="R22">
            <v>0.1</v>
          </cell>
          <cell r="U22" t="str">
            <v>배전</v>
          </cell>
          <cell r="V22">
            <v>7.8E-2</v>
          </cell>
        </row>
        <row r="23">
          <cell r="A23">
            <v>21</v>
          </cell>
          <cell r="Q23" t="str">
            <v/>
          </cell>
        </row>
        <row r="24">
          <cell r="A24">
            <v>22</v>
          </cell>
          <cell r="Q24" t="str">
            <v/>
          </cell>
        </row>
        <row r="25">
          <cell r="A25">
            <v>23</v>
          </cell>
          <cell r="B25" t="str">
            <v>전선관</v>
          </cell>
          <cell r="C25" t="str">
            <v xml:space="preserve">ELPφ30  </v>
          </cell>
          <cell r="D25" t="str">
            <v>m</v>
          </cell>
          <cell r="G25">
            <v>745</v>
          </cell>
          <cell r="H25">
            <v>330</v>
          </cell>
          <cell r="Q25">
            <v>330</v>
          </cell>
          <cell r="R25">
            <v>0.1</v>
          </cell>
          <cell r="U25" t="str">
            <v>배전</v>
          </cell>
          <cell r="V25">
            <v>1.2E-2</v>
          </cell>
          <cell r="W25" t="str">
            <v>보인</v>
          </cell>
          <cell r="X25">
            <v>2.9000000000000001E-2</v>
          </cell>
        </row>
        <row r="26">
          <cell r="A26">
            <v>24</v>
          </cell>
          <cell r="B26" t="str">
            <v>전선관</v>
          </cell>
          <cell r="C26" t="str">
            <v xml:space="preserve">ELPφ40  </v>
          </cell>
          <cell r="D26" t="str">
            <v>m</v>
          </cell>
          <cell r="G26">
            <v>745</v>
          </cell>
          <cell r="H26">
            <v>480</v>
          </cell>
          <cell r="Q26">
            <v>480</v>
          </cell>
          <cell r="R26">
            <v>0.1</v>
          </cell>
          <cell r="U26" t="str">
            <v>배전</v>
          </cell>
          <cell r="V26">
            <v>1.2E-2</v>
          </cell>
          <cell r="W26" t="str">
            <v>보인</v>
          </cell>
          <cell r="X26">
            <v>2.9000000000000001E-2</v>
          </cell>
        </row>
        <row r="27">
          <cell r="A27">
            <v>25</v>
          </cell>
          <cell r="B27" t="str">
            <v>전선관</v>
          </cell>
          <cell r="C27" t="str">
            <v xml:space="preserve">ELPφ50  </v>
          </cell>
          <cell r="D27" t="str">
            <v>m</v>
          </cell>
          <cell r="G27">
            <v>745</v>
          </cell>
          <cell r="H27">
            <v>600</v>
          </cell>
          <cell r="Q27">
            <v>600</v>
          </cell>
          <cell r="R27">
            <v>0.1</v>
          </cell>
          <cell r="U27" t="str">
            <v>배전</v>
          </cell>
          <cell r="V27">
            <v>1.2E-2</v>
          </cell>
          <cell r="W27" t="str">
            <v>보인</v>
          </cell>
          <cell r="X27">
            <v>2.9000000000000001E-2</v>
          </cell>
        </row>
        <row r="28">
          <cell r="A28">
            <v>26</v>
          </cell>
          <cell r="B28" t="str">
            <v>전선관</v>
          </cell>
          <cell r="C28" t="str">
            <v>ELPφ65</v>
          </cell>
          <cell r="D28" t="str">
            <v>m</v>
          </cell>
          <cell r="G28">
            <v>745</v>
          </cell>
          <cell r="H28">
            <v>900</v>
          </cell>
          <cell r="Q28">
            <v>900</v>
          </cell>
          <cell r="R28">
            <v>0.1</v>
          </cell>
          <cell r="U28" t="str">
            <v>배전</v>
          </cell>
          <cell r="V28">
            <v>1.4999999999999999E-2</v>
          </cell>
          <cell r="W28" t="str">
            <v>보인</v>
          </cell>
          <cell r="X28">
            <v>3.5000000000000003E-2</v>
          </cell>
        </row>
        <row r="29">
          <cell r="A29">
            <v>27</v>
          </cell>
          <cell r="B29" t="str">
            <v>전선관</v>
          </cell>
          <cell r="C29" t="str">
            <v>ELPφ80</v>
          </cell>
          <cell r="D29" t="str">
            <v>m</v>
          </cell>
          <cell r="G29">
            <v>745</v>
          </cell>
          <cell r="H29">
            <v>1300</v>
          </cell>
          <cell r="Q29">
            <v>1300</v>
          </cell>
          <cell r="R29">
            <v>0.1</v>
          </cell>
          <cell r="U29" t="str">
            <v>배전</v>
          </cell>
          <cell r="V29">
            <v>1.4999999999999999E-2</v>
          </cell>
          <cell r="W29" t="str">
            <v>보인</v>
          </cell>
          <cell r="X29">
            <v>3.5000000000000003E-2</v>
          </cell>
        </row>
        <row r="30">
          <cell r="A30">
            <v>28</v>
          </cell>
          <cell r="B30" t="str">
            <v>전선관</v>
          </cell>
          <cell r="C30" t="str">
            <v>ELPφ100</v>
          </cell>
          <cell r="D30" t="str">
            <v>m</v>
          </cell>
          <cell r="G30">
            <v>745</v>
          </cell>
          <cell r="H30">
            <v>1800</v>
          </cell>
          <cell r="Q30">
            <v>1800</v>
          </cell>
          <cell r="R30">
            <v>0.1</v>
          </cell>
          <cell r="U30" t="str">
            <v>배전</v>
          </cell>
          <cell r="V30">
            <v>1.7999999999999999E-2</v>
          </cell>
          <cell r="W30" t="str">
            <v>보인</v>
          </cell>
          <cell r="X30">
            <v>5.7000000000000002E-2</v>
          </cell>
        </row>
        <row r="31">
          <cell r="A31">
            <v>29</v>
          </cell>
          <cell r="B31" t="str">
            <v>전선관</v>
          </cell>
          <cell r="C31" t="str">
            <v>ELPφ125</v>
          </cell>
          <cell r="D31" t="str">
            <v>m</v>
          </cell>
          <cell r="G31">
            <v>745</v>
          </cell>
          <cell r="H31">
            <v>2700</v>
          </cell>
          <cell r="Q31">
            <v>2700</v>
          </cell>
          <cell r="R31">
            <v>0.1</v>
          </cell>
          <cell r="U31" t="str">
            <v>배전</v>
          </cell>
          <cell r="V31">
            <v>2.5000000000000001E-2</v>
          </cell>
          <cell r="W31" t="str">
            <v>보인</v>
          </cell>
          <cell r="X31">
            <v>7.6999999999999999E-2</v>
          </cell>
        </row>
        <row r="32">
          <cell r="A32">
            <v>30</v>
          </cell>
          <cell r="B32" t="str">
            <v>전선관</v>
          </cell>
          <cell r="C32" t="str">
            <v>ELPφ150</v>
          </cell>
          <cell r="D32" t="str">
            <v>m</v>
          </cell>
          <cell r="G32">
            <v>745</v>
          </cell>
          <cell r="H32">
            <v>3200</v>
          </cell>
          <cell r="Q32">
            <v>3200</v>
          </cell>
          <cell r="R32">
            <v>0.1</v>
          </cell>
          <cell r="U32" t="str">
            <v>배전</v>
          </cell>
          <cell r="V32">
            <v>0.03</v>
          </cell>
          <cell r="W32" t="str">
            <v>보인</v>
          </cell>
          <cell r="X32">
            <v>9.7000000000000003E-2</v>
          </cell>
        </row>
        <row r="33">
          <cell r="A33">
            <v>31</v>
          </cell>
          <cell r="B33" t="str">
            <v>전선관</v>
          </cell>
          <cell r="C33" t="str">
            <v>ELPφ175</v>
          </cell>
          <cell r="D33" t="str">
            <v>m</v>
          </cell>
          <cell r="G33">
            <v>745</v>
          </cell>
          <cell r="H33">
            <v>4800</v>
          </cell>
          <cell r="Q33">
            <v>4800</v>
          </cell>
          <cell r="R33">
            <v>0.1</v>
          </cell>
          <cell r="U33" t="str">
            <v>배전</v>
          </cell>
          <cell r="V33">
            <v>3.5999999999999997E-2</v>
          </cell>
          <cell r="W33" t="str">
            <v>보인</v>
          </cell>
          <cell r="X33">
            <v>0.11700000000000001</v>
          </cell>
        </row>
        <row r="34">
          <cell r="A34">
            <v>32</v>
          </cell>
          <cell r="B34" t="str">
            <v>전선관</v>
          </cell>
          <cell r="C34" t="str">
            <v>ELPφ200</v>
          </cell>
          <cell r="D34" t="str">
            <v>m</v>
          </cell>
          <cell r="G34">
            <v>745</v>
          </cell>
          <cell r="H34">
            <v>6400</v>
          </cell>
          <cell r="Q34">
            <v>6400</v>
          </cell>
          <cell r="R34">
            <v>0.1</v>
          </cell>
          <cell r="U34" t="str">
            <v>배전</v>
          </cell>
          <cell r="V34">
            <v>4.1000000000000002E-2</v>
          </cell>
          <cell r="W34" t="str">
            <v>보인</v>
          </cell>
          <cell r="X34">
            <v>0.129</v>
          </cell>
        </row>
        <row r="35">
          <cell r="A35">
            <v>33</v>
          </cell>
          <cell r="B35" t="str">
            <v>FLEXIBLE  TUBE 2종</v>
          </cell>
          <cell r="C35" t="str">
            <v>PLICA 방수 #38</v>
          </cell>
          <cell r="D35" t="str">
            <v>m</v>
          </cell>
          <cell r="G35">
            <v>743</v>
          </cell>
          <cell r="H35">
            <v>5560</v>
          </cell>
          <cell r="Q35">
            <v>5560</v>
          </cell>
          <cell r="R35">
            <v>0.1</v>
          </cell>
          <cell r="S35" t="str">
            <v>내선</v>
          </cell>
          <cell r="T35">
            <v>9.0999999999999998E-2</v>
          </cell>
        </row>
        <row r="36">
          <cell r="A36">
            <v>34</v>
          </cell>
          <cell r="B36" t="str">
            <v>FLEXIBLE  TUBE 2종</v>
          </cell>
          <cell r="C36" t="str">
            <v>PLICA 방수 #50</v>
          </cell>
          <cell r="D36" t="str">
            <v>m</v>
          </cell>
          <cell r="G36">
            <v>743</v>
          </cell>
          <cell r="H36">
            <v>8080</v>
          </cell>
          <cell r="Q36">
            <v>8080</v>
          </cell>
          <cell r="R36">
            <v>0.1</v>
          </cell>
          <cell r="S36" t="str">
            <v>내선</v>
          </cell>
          <cell r="T36">
            <v>0.13</v>
          </cell>
        </row>
        <row r="37">
          <cell r="A37">
            <v>35</v>
          </cell>
          <cell r="B37" t="str">
            <v>FLEXIBLE  TUBE 1종</v>
          </cell>
          <cell r="C37" t="str">
            <v>고장력비방수  15C</v>
          </cell>
          <cell r="D37" t="str">
            <v>m</v>
          </cell>
          <cell r="G37">
            <v>742</v>
          </cell>
          <cell r="H37">
            <v>930</v>
          </cell>
          <cell r="Q37">
            <v>930</v>
          </cell>
          <cell r="R37">
            <v>0.1</v>
          </cell>
          <cell r="S37" t="str">
            <v>내선</v>
          </cell>
          <cell r="T37">
            <v>3.9E-2</v>
          </cell>
        </row>
        <row r="38">
          <cell r="A38">
            <v>36</v>
          </cell>
          <cell r="B38" t="str">
            <v>FLEXIBLE  CONNECTOR</v>
          </cell>
          <cell r="C38" t="str">
            <v>PVC 15C-CD</v>
          </cell>
          <cell r="D38" t="str">
            <v>EA</v>
          </cell>
          <cell r="G38">
            <v>746</v>
          </cell>
          <cell r="H38">
            <v>90</v>
          </cell>
          <cell r="Q38">
            <v>90</v>
          </cell>
        </row>
        <row r="39">
          <cell r="A39">
            <v>37</v>
          </cell>
          <cell r="B39" t="str">
            <v>FLEXIBLE  TUBE 1종</v>
          </cell>
          <cell r="C39" t="str">
            <v>고장력방수  15C</v>
          </cell>
          <cell r="D39" t="str">
            <v>m</v>
          </cell>
          <cell r="G39">
            <v>742</v>
          </cell>
          <cell r="H39">
            <v>2000</v>
          </cell>
          <cell r="Q39">
            <v>2000</v>
          </cell>
          <cell r="R39">
            <v>0.1</v>
          </cell>
          <cell r="S39" t="str">
            <v>내선</v>
          </cell>
          <cell r="T39">
            <v>3.9E-2</v>
          </cell>
        </row>
        <row r="40">
          <cell r="A40">
            <v>38</v>
          </cell>
          <cell r="B40" t="str">
            <v>FLEXIBLE  CONNECTOR</v>
          </cell>
          <cell r="C40" t="str">
            <v>방수용콘넥타15C-황동</v>
          </cell>
          <cell r="D40" t="str">
            <v>EA</v>
          </cell>
          <cell r="G40">
            <v>742</v>
          </cell>
          <cell r="H40">
            <v>1370</v>
          </cell>
          <cell r="Q40">
            <v>1370</v>
          </cell>
        </row>
        <row r="41">
          <cell r="A41">
            <v>39</v>
          </cell>
          <cell r="B41" t="str">
            <v>FLEXIBLE  TUBE 1종</v>
          </cell>
          <cell r="C41" t="str">
            <v>고장력방수  17C</v>
          </cell>
          <cell r="D41" t="str">
            <v>m</v>
          </cell>
          <cell r="G41">
            <v>742</v>
          </cell>
          <cell r="H41">
            <v>2620</v>
          </cell>
          <cell r="Q41">
            <v>2620</v>
          </cell>
          <cell r="R41">
            <v>0.1</v>
          </cell>
          <cell r="S41" t="str">
            <v>내선</v>
          </cell>
          <cell r="T41">
            <v>4.9000000000000002E-2</v>
          </cell>
        </row>
        <row r="42">
          <cell r="A42">
            <v>40</v>
          </cell>
          <cell r="B42" t="str">
            <v>FLEXIBLE  CONNECTOR</v>
          </cell>
          <cell r="C42" t="str">
            <v>방수용콘넥타17C-황동</v>
          </cell>
          <cell r="D42" t="str">
            <v>EA</v>
          </cell>
          <cell r="G42">
            <v>742</v>
          </cell>
          <cell r="H42">
            <v>1890</v>
          </cell>
          <cell r="Q42">
            <v>1890</v>
          </cell>
        </row>
        <row r="43">
          <cell r="A43">
            <v>41</v>
          </cell>
          <cell r="B43" t="str">
            <v>FLEXIBLE  TUBE 1종</v>
          </cell>
          <cell r="C43" t="str">
            <v>고장력방수  24C</v>
          </cell>
          <cell r="D43" t="str">
            <v>m</v>
          </cell>
          <cell r="G43">
            <v>742</v>
          </cell>
          <cell r="H43">
            <v>3120</v>
          </cell>
          <cell r="Q43">
            <v>3120</v>
          </cell>
          <cell r="R43">
            <v>0.1</v>
          </cell>
          <cell r="S43" t="str">
            <v>내선</v>
          </cell>
          <cell r="T43">
            <v>6.3E-2</v>
          </cell>
        </row>
        <row r="44">
          <cell r="A44">
            <v>42</v>
          </cell>
          <cell r="B44" t="str">
            <v>FLEXIBLE  CONNECTOR</v>
          </cell>
          <cell r="C44" t="str">
            <v>방수용콘넥타24C-황동</v>
          </cell>
          <cell r="D44" t="str">
            <v>EA</v>
          </cell>
          <cell r="G44">
            <v>742</v>
          </cell>
          <cell r="H44">
            <v>2300</v>
          </cell>
          <cell r="Q44">
            <v>2300</v>
          </cell>
        </row>
        <row r="45">
          <cell r="A45">
            <v>43</v>
          </cell>
          <cell r="B45" t="str">
            <v>FLEXIBLE  TUBE 1종</v>
          </cell>
          <cell r="C45" t="str">
            <v>고장력방수  30C</v>
          </cell>
          <cell r="D45" t="str">
            <v>m</v>
          </cell>
          <cell r="G45">
            <v>742</v>
          </cell>
          <cell r="H45">
            <v>4700</v>
          </cell>
          <cell r="Q45">
            <v>4700</v>
          </cell>
          <cell r="R45">
            <v>0.1</v>
          </cell>
          <cell r="S45" t="str">
            <v>내선</v>
          </cell>
          <cell r="T45">
            <v>7.6999999999999999E-2</v>
          </cell>
        </row>
        <row r="46">
          <cell r="A46">
            <v>44</v>
          </cell>
          <cell r="B46" t="str">
            <v>FLEXIBLE  CONNECTOR</v>
          </cell>
          <cell r="C46" t="str">
            <v>방수용콘넥타30C-황동</v>
          </cell>
          <cell r="D46" t="str">
            <v>EA</v>
          </cell>
          <cell r="G46">
            <v>742</v>
          </cell>
          <cell r="H46">
            <v>3620</v>
          </cell>
          <cell r="Q46">
            <v>3620</v>
          </cell>
        </row>
        <row r="47">
          <cell r="A47">
            <v>45</v>
          </cell>
          <cell r="B47" t="str">
            <v>FLEXIBLE  TUBE 1종</v>
          </cell>
          <cell r="C47" t="str">
            <v>고장력방수  38C</v>
          </cell>
          <cell r="D47" t="str">
            <v>m</v>
          </cell>
          <cell r="G47">
            <v>742</v>
          </cell>
          <cell r="H47">
            <v>7500</v>
          </cell>
          <cell r="Q47">
            <v>7500</v>
          </cell>
          <cell r="R47">
            <v>0.1</v>
          </cell>
          <cell r="S47" t="str">
            <v>내선</v>
          </cell>
          <cell r="T47">
            <v>9.0999999999999998E-2</v>
          </cell>
        </row>
        <row r="48">
          <cell r="A48">
            <v>46</v>
          </cell>
          <cell r="B48" t="str">
            <v>FLEXIBLE  CONNECTOR</v>
          </cell>
          <cell r="C48" t="str">
            <v>방수용콘넥타38C-황동</v>
          </cell>
          <cell r="D48" t="str">
            <v>EA</v>
          </cell>
          <cell r="G48">
            <v>742</v>
          </cell>
          <cell r="H48">
            <v>5450</v>
          </cell>
          <cell r="Q48">
            <v>5450</v>
          </cell>
        </row>
        <row r="49">
          <cell r="A49">
            <v>47</v>
          </cell>
          <cell r="B49" t="str">
            <v>FLEXIBLE  TUBE 1종</v>
          </cell>
          <cell r="C49" t="str">
            <v>고장력방수 50C</v>
          </cell>
          <cell r="D49" t="str">
            <v>m</v>
          </cell>
          <cell r="G49">
            <v>742</v>
          </cell>
          <cell r="H49">
            <v>8800</v>
          </cell>
          <cell r="Q49">
            <v>8800</v>
          </cell>
          <cell r="R49">
            <v>0.1</v>
          </cell>
          <cell r="S49" t="str">
            <v>내선</v>
          </cell>
          <cell r="T49">
            <v>0.13</v>
          </cell>
        </row>
        <row r="50">
          <cell r="A50">
            <v>48</v>
          </cell>
          <cell r="B50" t="str">
            <v>FLEXIBLE  CONNECTOR</v>
          </cell>
          <cell r="C50" t="str">
            <v>방수용콘넥타50C-황동</v>
          </cell>
          <cell r="D50" t="str">
            <v>EA</v>
          </cell>
          <cell r="G50">
            <v>742</v>
          </cell>
          <cell r="H50">
            <v>7370</v>
          </cell>
          <cell r="Q50">
            <v>7370</v>
          </cell>
        </row>
        <row r="51">
          <cell r="A51">
            <v>49</v>
          </cell>
          <cell r="B51" t="str">
            <v>FLEXIBLE  TUBE 2종</v>
          </cell>
          <cell r="C51" t="str">
            <v>PLICA 방수 #15</v>
          </cell>
          <cell r="D51" t="str">
            <v>m</v>
          </cell>
          <cell r="G51">
            <v>743</v>
          </cell>
          <cell r="H51">
            <v>2370</v>
          </cell>
          <cell r="Q51">
            <v>2370</v>
          </cell>
          <cell r="R51">
            <v>0.1</v>
          </cell>
          <cell r="S51" t="str">
            <v>내선</v>
          </cell>
          <cell r="T51">
            <v>3.9E-2</v>
          </cell>
        </row>
        <row r="52">
          <cell r="A52">
            <v>50</v>
          </cell>
          <cell r="B52" t="str">
            <v>FLEXIBLE  TUBE 2종</v>
          </cell>
          <cell r="C52" t="str">
            <v>PLICA 방수 #17</v>
          </cell>
          <cell r="D52" t="str">
            <v>m</v>
          </cell>
          <cell r="G52">
            <v>743</v>
          </cell>
          <cell r="H52">
            <v>2650</v>
          </cell>
          <cell r="Q52">
            <v>2650</v>
          </cell>
          <cell r="R52">
            <v>0.1</v>
          </cell>
          <cell r="S52" t="str">
            <v>내선</v>
          </cell>
          <cell r="T52">
            <v>4.9000000000000002E-2</v>
          </cell>
        </row>
        <row r="53">
          <cell r="A53">
            <v>51</v>
          </cell>
          <cell r="B53" t="str">
            <v>FLEXIBLE  TUBE 2종</v>
          </cell>
          <cell r="C53" t="str">
            <v>PLICA 방수 #24</v>
          </cell>
          <cell r="D53" t="str">
            <v>m</v>
          </cell>
          <cell r="G53">
            <v>743</v>
          </cell>
          <cell r="H53">
            <v>3520</v>
          </cell>
          <cell r="Q53">
            <v>3520</v>
          </cell>
          <cell r="R53">
            <v>0.1</v>
          </cell>
          <cell r="S53" t="str">
            <v>내선</v>
          </cell>
          <cell r="T53">
            <v>6.3E-2</v>
          </cell>
        </row>
        <row r="54">
          <cell r="A54">
            <v>52</v>
          </cell>
          <cell r="B54" t="str">
            <v>FLEXIBLE  TUBE 2종</v>
          </cell>
          <cell r="C54" t="str">
            <v>PLICA 방수 #30</v>
          </cell>
          <cell r="D54" t="str">
            <v>EA</v>
          </cell>
          <cell r="G54">
            <v>743</v>
          </cell>
          <cell r="H54">
            <v>4560</v>
          </cell>
          <cell r="Q54">
            <v>4560</v>
          </cell>
          <cell r="R54">
            <v>0.1</v>
          </cell>
          <cell r="S54" t="str">
            <v>내선</v>
          </cell>
          <cell r="T54">
            <v>7.6999999999999999E-2</v>
          </cell>
        </row>
        <row r="55">
          <cell r="A55">
            <v>53</v>
          </cell>
          <cell r="B55" t="str">
            <v>노말 밴드</v>
          </cell>
          <cell r="C55" t="str">
            <v>ST  28C</v>
          </cell>
          <cell r="D55" t="str">
            <v>EA</v>
          </cell>
          <cell r="G55">
            <v>741</v>
          </cell>
          <cell r="H55">
            <v>1440</v>
          </cell>
          <cell r="Q55">
            <v>1440</v>
          </cell>
        </row>
        <row r="56">
          <cell r="A56">
            <v>54</v>
          </cell>
          <cell r="B56" t="str">
            <v>노말 밴드</v>
          </cell>
          <cell r="C56" t="str">
            <v>ST  36C</v>
          </cell>
          <cell r="D56" t="str">
            <v>EA</v>
          </cell>
          <cell r="G56">
            <v>741</v>
          </cell>
          <cell r="H56">
            <v>2240</v>
          </cell>
          <cell r="Q56">
            <v>2240</v>
          </cell>
        </row>
        <row r="57">
          <cell r="A57">
            <v>55</v>
          </cell>
          <cell r="B57" t="str">
            <v>노말 밴드</v>
          </cell>
          <cell r="C57" t="str">
            <v>ST  42C</v>
          </cell>
          <cell r="D57" t="str">
            <v>EA</v>
          </cell>
          <cell r="G57">
            <v>741</v>
          </cell>
          <cell r="H57">
            <v>2640</v>
          </cell>
          <cell r="Q57">
            <v>2640</v>
          </cell>
        </row>
        <row r="58">
          <cell r="A58">
            <v>56</v>
          </cell>
          <cell r="B58" t="str">
            <v>노말 밴드</v>
          </cell>
          <cell r="C58" t="str">
            <v>ST  54C</v>
          </cell>
          <cell r="D58" t="str">
            <v>EA</v>
          </cell>
          <cell r="G58">
            <v>741</v>
          </cell>
          <cell r="H58">
            <v>4000</v>
          </cell>
          <cell r="Q58">
            <v>4000</v>
          </cell>
        </row>
        <row r="59">
          <cell r="A59">
            <v>57</v>
          </cell>
          <cell r="B59" t="str">
            <v>노말 밴드</v>
          </cell>
          <cell r="C59" t="str">
            <v>ST  104C</v>
          </cell>
          <cell r="D59" t="str">
            <v>EA</v>
          </cell>
          <cell r="G59">
            <v>741</v>
          </cell>
          <cell r="H59">
            <v>18400</v>
          </cell>
          <cell r="Q59">
            <v>18400</v>
          </cell>
        </row>
        <row r="60">
          <cell r="A60">
            <v>58</v>
          </cell>
          <cell r="B60" t="str">
            <v>FLEXIBLE  CONNECTOR</v>
          </cell>
          <cell r="C60" t="str">
            <v>PLICA 방수 #24</v>
          </cell>
          <cell r="D60" t="str">
            <v>EA</v>
          </cell>
          <cell r="G60">
            <v>743</v>
          </cell>
          <cell r="H60">
            <v>1010</v>
          </cell>
          <cell r="Q60">
            <v>1010</v>
          </cell>
        </row>
        <row r="61">
          <cell r="A61">
            <v>59</v>
          </cell>
          <cell r="B61" t="str">
            <v>FLEXIBLE  CONNECTOR</v>
          </cell>
          <cell r="C61" t="str">
            <v>PLICA 방수 #30</v>
          </cell>
          <cell r="D61" t="str">
            <v>EA</v>
          </cell>
          <cell r="G61">
            <v>743</v>
          </cell>
          <cell r="H61">
            <v>1620</v>
          </cell>
          <cell r="Q61">
            <v>1620</v>
          </cell>
        </row>
        <row r="62">
          <cell r="A62">
            <v>60</v>
          </cell>
          <cell r="B62" t="str">
            <v>노말 밴드</v>
          </cell>
          <cell r="C62" t="str">
            <v>HI-PVC  28C</v>
          </cell>
          <cell r="D62" t="str">
            <v>EA</v>
          </cell>
          <cell r="G62">
            <v>745</v>
          </cell>
          <cell r="H62">
            <v>800</v>
          </cell>
          <cell r="Q62">
            <v>800</v>
          </cell>
        </row>
        <row r="63">
          <cell r="A63">
            <v>61</v>
          </cell>
          <cell r="B63" t="str">
            <v>노말 밴드</v>
          </cell>
          <cell r="C63" t="str">
            <v>HI-PVC  36C</v>
          </cell>
          <cell r="D63" t="str">
            <v>EA</v>
          </cell>
          <cell r="G63">
            <v>745</v>
          </cell>
          <cell r="H63">
            <v>900</v>
          </cell>
          <cell r="Q63">
            <v>900</v>
          </cell>
        </row>
        <row r="64">
          <cell r="A64">
            <v>62</v>
          </cell>
          <cell r="B64" t="str">
            <v>노말 밴드</v>
          </cell>
          <cell r="C64" t="str">
            <v>HI-PVC  42C</v>
          </cell>
          <cell r="D64" t="str">
            <v>EA</v>
          </cell>
          <cell r="G64">
            <v>745</v>
          </cell>
          <cell r="H64">
            <v>1200</v>
          </cell>
          <cell r="Q64">
            <v>1200</v>
          </cell>
        </row>
        <row r="65">
          <cell r="A65">
            <v>63</v>
          </cell>
          <cell r="Q65" t="str">
            <v/>
          </cell>
        </row>
        <row r="66">
          <cell r="A66">
            <v>64</v>
          </cell>
          <cell r="Q66" t="str">
            <v/>
          </cell>
        </row>
        <row r="67">
          <cell r="A67">
            <v>65</v>
          </cell>
          <cell r="B67" t="str">
            <v xml:space="preserve">전선 </v>
          </cell>
          <cell r="C67" t="str">
            <v>IV   1.6</v>
          </cell>
          <cell r="D67" t="str">
            <v>m</v>
          </cell>
          <cell r="G67">
            <v>714</v>
          </cell>
          <cell r="H67">
            <v>69</v>
          </cell>
          <cell r="Q67">
            <v>69</v>
          </cell>
          <cell r="R67">
            <v>0.1</v>
          </cell>
          <cell r="S67" t="str">
            <v>내선</v>
          </cell>
          <cell r="T67">
            <v>0.01</v>
          </cell>
          <cell r="U67" t="str">
            <v>내선</v>
          </cell>
          <cell r="V67">
            <v>8.0000000000000002E-3</v>
          </cell>
          <cell r="Y67" t="str">
            <v>바닥배선 :80%</v>
          </cell>
        </row>
        <row r="68">
          <cell r="A68">
            <v>66</v>
          </cell>
          <cell r="B68" t="str">
            <v xml:space="preserve">전선 </v>
          </cell>
          <cell r="C68" t="str">
            <v>IV   2.0</v>
          </cell>
          <cell r="D68" t="str">
            <v>m</v>
          </cell>
          <cell r="G68">
            <v>714</v>
          </cell>
          <cell r="H68">
            <v>103</v>
          </cell>
          <cell r="Q68">
            <v>103</v>
          </cell>
          <cell r="R68">
            <v>0.1</v>
          </cell>
          <cell r="S68" t="str">
            <v>내선</v>
          </cell>
          <cell r="T68">
            <v>0.01</v>
          </cell>
          <cell r="U68" t="str">
            <v>내선</v>
          </cell>
          <cell r="V68">
            <v>8.0000000000000002E-3</v>
          </cell>
          <cell r="Y68" t="str">
            <v>바닥배선 :80%</v>
          </cell>
        </row>
        <row r="69">
          <cell r="A69">
            <v>67</v>
          </cell>
          <cell r="B69" t="str">
            <v xml:space="preserve">전선 </v>
          </cell>
          <cell r="C69" t="str">
            <v>IV   5.5sq</v>
          </cell>
          <cell r="D69" t="str">
            <v>m</v>
          </cell>
          <cell r="G69">
            <v>714</v>
          </cell>
          <cell r="H69">
            <v>196</v>
          </cell>
          <cell r="Q69">
            <v>196</v>
          </cell>
          <cell r="R69">
            <v>0.1</v>
          </cell>
          <cell r="S69" t="str">
            <v>내선</v>
          </cell>
          <cell r="T69">
            <v>0.01</v>
          </cell>
          <cell r="U69" t="str">
            <v>내선</v>
          </cell>
          <cell r="V69">
            <v>8.0000000000000002E-3</v>
          </cell>
          <cell r="Y69" t="str">
            <v>바닥배선 :80%</v>
          </cell>
        </row>
        <row r="70">
          <cell r="A70">
            <v>68</v>
          </cell>
          <cell r="B70" t="str">
            <v xml:space="preserve">전선 </v>
          </cell>
          <cell r="C70" t="str">
            <v>IV   8sq</v>
          </cell>
          <cell r="D70" t="str">
            <v>m</v>
          </cell>
          <cell r="G70">
            <v>714</v>
          </cell>
          <cell r="H70">
            <v>277</v>
          </cell>
          <cell r="Q70">
            <v>277</v>
          </cell>
          <cell r="R70">
            <v>0.1</v>
          </cell>
          <cell r="S70" t="str">
            <v>내선</v>
          </cell>
          <cell r="T70">
            <v>0.02</v>
          </cell>
          <cell r="U70" t="str">
            <v>내선</v>
          </cell>
          <cell r="V70">
            <v>1.6E-2</v>
          </cell>
          <cell r="Y70" t="str">
            <v>바닥배선 :80%</v>
          </cell>
        </row>
        <row r="71">
          <cell r="A71">
            <v>69</v>
          </cell>
          <cell r="B71" t="str">
            <v xml:space="preserve">전선 </v>
          </cell>
          <cell r="C71" t="str">
            <v>IV   14sq</v>
          </cell>
          <cell r="D71" t="str">
            <v>m</v>
          </cell>
          <cell r="G71">
            <v>714</v>
          </cell>
          <cell r="H71">
            <v>543</v>
          </cell>
          <cell r="Q71">
            <v>543</v>
          </cell>
          <cell r="R71">
            <v>0.1</v>
          </cell>
          <cell r="S71" t="str">
            <v>내선</v>
          </cell>
          <cell r="T71">
            <v>0.02</v>
          </cell>
          <cell r="U71" t="str">
            <v>내선</v>
          </cell>
          <cell r="V71">
            <v>1.6E-2</v>
          </cell>
          <cell r="Y71" t="str">
            <v>바닥배선 :80%</v>
          </cell>
        </row>
        <row r="72">
          <cell r="A72">
            <v>70</v>
          </cell>
          <cell r="B72" t="str">
            <v xml:space="preserve">전선 </v>
          </cell>
          <cell r="C72" t="str">
            <v>IV   22sq</v>
          </cell>
          <cell r="D72" t="str">
            <v>m</v>
          </cell>
          <cell r="G72">
            <v>714</v>
          </cell>
          <cell r="H72">
            <v>830</v>
          </cell>
          <cell r="Q72">
            <v>830</v>
          </cell>
          <cell r="R72">
            <v>0.1</v>
          </cell>
          <cell r="S72" t="str">
            <v>내선</v>
          </cell>
          <cell r="T72">
            <v>3.1E-2</v>
          </cell>
          <cell r="U72" t="str">
            <v>내선</v>
          </cell>
          <cell r="V72">
            <v>2.5000000000000001E-2</v>
          </cell>
          <cell r="Y72" t="str">
            <v>바닥배선 :80%</v>
          </cell>
        </row>
        <row r="73">
          <cell r="A73">
            <v>71</v>
          </cell>
          <cell r="B73" t="str">
            <v xml:space="preserve">전선 </v>
          </cell>
          <cell r="C73" t="str">
            <v>IV   38sq</v>
          </cell>
          <cell r="D73" t="str">
            <v>m</v>
          </cell>
          <cell r="G73">
            <v>714</v>
          </cell>
          <cell r="H73">
            <v>1321</v>
          </cell>
          <cell r="Q73">
            <v>1321</v>
          </cell>
          <cell r="R73">
            <v>0.1</v>
          </cell>
          <cell r="S73" t="str">
            <v>내선</v>
          </cell>
          <cell r="T73">
            <v>3.1E-2</v>
          </cell>
          <cell r="U73" t="str">
            <v>내선</v>
          </cell>
          <cell r="V73">
            <v>2.5000000000000001E-2</v>
          </cell>
          <cell r="Y73" t="str">
            <v>바닥배선 :80%</v>
          </cell>
        </row>
        <row r="74">
          <cell r="A74">
            <v>72</v>
          </cell>
          <cell r="Q74" t="str">
            <v/>
          </cell>
        </row>
        <row r="75">
          <cell r="A75">
            <v>73</v>
          </cell>
          <cell r="Q75" t="str">
            <v/>
          </cell>
        </row>
        <row r="76">
          <cell r="A76">
            <v>74</v>
          </cell>
          <cell r="Q76" t="str">
            <v/>
          </cell>
        </row>
        <row r="77">
          <cell r="A77">
            <v>75</v>
          </cell>
          <cell r="B77" t="str">
            <v xml:space="preserve">전선 </v>
          </cell>
          <cell r="C77" t="str">
            <v>GV   2.0sq</v>
          </cell>
          <cell r="D77" t="str">
            <v>m</v>
          </cell>
          <cell r="G77">
            <v>715</v>
          </cell>
          <cell r="H77">
            <v>177</v>
          </cell>
          <cell r="Q77">
            <v>177</v>
          </cell>
          <cell r="R77">
            <v>0.1</v>
          </cell>
          <cell r="S77" t="str">
            <v>내선</v>
          </cell>
          <cell r="T77">
            <v>0.01</v>
          </cell>
          <cell r="U77" t="str">
            <v>내선</v>
          </cell>
          <cell r="V77">
            <v>8.0000000000000002E-3</v>
          </cell>
          <cell r="Y77" t="str">
            <v>바닥배선 :80%</v>
          </cell>
        </row>
        <row r="78">
          <cell r="A78">
            <v>76</v>
          </cell>
          <cell r="B78" t="str">
            <v xml:space="preserve">전선 </v>
          </cell>
          <cell r="C78" t="str">
            <v>GV   3.5sq</v>
          </cell>
          <cell r="D78" t="str">
            <v>m</v>
          </cell>
          <cell r="G78">
            <v>715</v>
          </cell>
          <cell r="H78">
            <v>239</v>
          </cell>
          <cell r="Q78">
            <v>239</v>
          </cell>
          <cell r="R78">
            <v>0.1</v>
          </cell>
          <cell r="S78" t="str">
            <v>내선</v>
          </cell>
          <cell r="T78">
            <v>0.01</v>
          </cell>
          <cell r="U78" t="str">
            <v>내선</v>
          </cell>
          <cell r="V78">
            <v>8.0000000000000002E-3</v>
          </cell>
          <cell r="Y78" t="str">
            <v>바닥배선 :80%</v>
          </cell>
        </row>
        <row r="79">
          <cell r="A79">
            <v>77</v>
          </cell>
          <cell r="B79" t="str">
            <v xml:space="preserve">전선 </v>
          </cell>
          <cell r="C79" t="str">
            <v>GV   5.5sq</v>
          </cell>
          <cell r="D79" t="str">
            <v>m</v>
          </cell>
          <cell r="G79">
            <v>715</v>
          </cell>
          <cell r="H79">
            <v>324</v>
          </cell>
          <cell r="Q79">
            <v>324</v>
          </cell>
          <cell r="R79">
            <v>0.1</v>
          </cell>
          <cell r="S79" t="str">
            <v>내선</v>
          </cell>
          <cell r="T79">
            <v>0.01</v>
          </cell>
          <cell r="U79" t="str">
            <v>내선</v>
          </cell>
          <cell r="V79">
            <v>8.0000000000000002E-3</v>
          </cell>
          <cell r="Y79" t="str">
            <v>바닥배선 :80%</v>
          </cell>
        </row>
        <row r="80">
          <cell r="A80">
            <v>78</v>
          </cell>
          <cell r="B80" t="str">
            <v xml:space="preserve">전선 </v>
          </cell>
          <cell r="C80" t="str">
            <v>GV   8sq</v>
          </cell>
          <cell r="D80" t="str">
            <v>m</v>
          </cell>
          <cell r="G80">
            <v>715</v>
          </cell>
          <cell r="H80">
            <v>495</v>
          </cell>
          <cell r="Q80">
            <v>495</v>
          </cell>
          <cell r="R80">
            <v>0.1</v>
          </cell>
          <cell r="S80" t="str">
            <v>내선</v>
          </cell>
          <cell r="T80">
            <v>0.02</v>
          </cell>
          <cell r="U80" t="str">
            <v>내선</v>
          </cell>
          <cell r="V80">
            <v>1.6E-2</v>
          </cell>
          <cell r="Y80" t="str">
            <v>바닥배선 :80%</v>
          </cell>
        </row>
        <row r="81">
          <cell r="A81">
            <v>79</v>
          </cell>
          <cell r="B81" t="str">
            <v xml:space="preserve">전선 </v>
          </cell>
          <cell r="C81" t="str">
            <v>GV   14sq</v>
          </cell>
          <cell r="D81" t="str">
            <v>m</v>
          </cell>
          <cell r="G81">
            <v>715</v>
          </cell>
          <cell r="H81">
            <v>835</v>
          </cell>
          <cell r="Q81">
            <v>835</v>
          </cell>
          <cell r="R81">
            <v>0.1</v>
          </cell>
          <cell r="S81" t="str">
            <v>내선</v>
          </cell>
          <cell r="T81">
            <v>0.02</v>
          </cell>
          <cell r="U81" t="str">
            <v>내선</v>
          </cell>
          <cell r="V81">
            <v>1.6E-2</v>
          </cell>
          <cell r="Y81" t="str">
            <v>바닥배선 :80%</v>
          </cell>
        </row>
        <row r="82">
          <cell r="A82">
            <v>80</v>
          </cell>
          <cell r="B82" t="str">
            <v xml:space="preserve">전선 </v>
          </cell>
          <cell r="C82" t="str">
            <v>GV   22sq</v>
          </cell>
          <cell r="D82" t="str">
            <v>m</v>
          </cell>
          <cell r="G82">
            <v>715</v>
          </cell>
          <cell r="H82">
            <v>1159</v>
          </cell>
          <cell r="Q82">
            <v>1159</v>
          </cell>
          <cell r="R82">
            <v>0.1</v>
          </cell>
          <cell r="S82" t="str">
            <v>내선</v>
          </cell>
          <cell r="T82">
            <v>3.1E-2</v>
          </cell>
          <cell r="U82" t="str">
            <v>내선</v>
          </cell>
          <cell r="V82">
            <v>2.5000000000000001E-2</v>
          </cell>
          <cell r="Y82" t="str">
            <v>바닥배선 :80%</v>
          </cell>
        </row>
        <row r="83">
          <cell r="A83">
            <v>81</v>
          </cell>
          <cell r="B83" t="str">
            <v xml:space="preserve">전선 </v>
          </cell>
          <cell r="C83" t="str">
            <v>GV   38sq</v>
          </cell>
          <cell r="D83" t="str">
            <v>m</v>
          </cell>
          <cell r="G83">
            <v>715</v>
          </cell>
          <cell r="H83">
            <v>1746</v>
          </cell>
          <cell r="Q83">
            <v>1746</v>
          </cell>
          <cell r="R83">
            <v>0.1</v>
          </cell>
          <cell r="S83" t="str">
            <v>내선</v>
          </cell>
          <cell r="T83">
            <v>3.1E-2</v>
          </cell>
          <cell r="U83" t="str">
            <v>내선</v>
          </cell>
          <cell r="V83">
            <v>2.5000000000000001E-2</v>
          </cell>
          <cell r="Y83" t="str">
            <v>바닥배선 :80%</v>
          </cell>
        </row>
        <row r="84">
          <cell r="A84">
            <v>82</v>
          </cell>
          <cell r="B84" t="str">
            <v xml:space="preserve">전선 </v>
          </cell>
          <cell r="C84" t="str">
            <v>GV   60sq</v>
          </cell>
          <cell r="D84" t="str">
            <v>m</v>
          </cell>
          <cell r="G84">
            <v>715</v>
          </cell>
          <cell r="H84">
            <v>2760</v>
          </cell>
          <cell r="Q84">
            <v>2760</v>
          </cell>
          <cell r="R84">
            <v>0.1</v>
          </cell>
          <cell r="S84" t="str">
            <v>내선</v>
          </cell>
          <cell r="T84">
            <v>5.1999999999999998E-2</v>
          </cell>
          <cell r="U84" t="str">
            <v>내선</v>
          </cell>
          <cell r="V84">
            <v>4.2000000000000003E-2</v>
          </cell>
          <cell r="Y84" t="str">
            <v>바닥배선 :80%</v>
          </cell>
        </row>
        <row r="85">
          <cell r="A85">
            <v>83</v>
          </cell>
          <cell r="B85" t="str">
            <v xml:space="preserve">전선 </v>
          </cell>
          <cell r="C85" t="str">
            <v>GV   100sq</v>
          </cell>
          <cell r="D85" t="str">
            <v>m</v>
          </cell>
          <cell r="G85">
            <v>715</v>
          </cell>
          <cell r="H85">
            <v>4112</v>
          </cell>
          <cell r="Q85">
            <v>4112</v>
          </cell>
          <cell r="R85">
            <v>0.1</v>
          </cell>
          <cell r="S85" t="str">
            <v>내선</v>
          </cell>
          <cell r="T85">
            <v>6.4000000000000001E-2</v>
          </cell>
          <cell r="U85" t="str">
            <v>내선</v>
          </cell>
          <cell r="V85">
            <v>5.0999999999999997E-2</v>
          </cell>
          <cell r="Y85" t="str">
            <v>바닥배선 :80%</v>
          </cell>
        </row>
        <row r="86">
          <cell r="A86">
            <v>84</v>
          </cell>
          <cell r="Q86" t="str">
            <v/>
          </cell>
        </row>
        <row r="87">
          <cell r="A87">
            <v>85</v>
          </cell>
          <cell r="Q87" t="str">
            <v/>
          </cell>
        </row>
        <row r="88">
          <cell r="A88">
            <v>86</v>
          </cell>
          <cell r="Q88" t="str">
            <v/>
          </cell>
        </row>
        <row r="89">
          <cell r="A89">
            <v>87</v>
          </cell>
          <cell r="B89" t="str">
            <v>동 피뢰침H:7.5M이하</v>
          </cell>
          <cell r="C89" t="str">
            <v>大14×430㎜</v>
          </cell>
          <cell r="D89" t="str">
            <v>EA</v>
          </cell>
          <cell r="G89">
            <v>800</v>
          </cell>
          <cell r="H89">
            <v>10800</v>
          </cell>
          <cell r="Q89">
            <v>10800</v>
          </cell>
          <cell r="S89" t="str">
            <v>내선</v>
          </cell>
          <cell r="T89">
            <v>0.89999999999999991</v>
          </cell>
          <cell r="U89" t="str">
            <v>내선</v>
          </cell>
          <cell r="V89">
            <v>1.5</v>
          </cell>
          <cell r="Y89" t="str">
            <v>발판좋은곳(철탑)60%</v>
          </cell>
        </row>
        <row r="90">
          <cell r="A90">
            <v>88</v>
          </cell>
          <cell r="B90" t="str">
            <v>동 피뢰침H:10M이하</v>
          </cell>
          <cell r="C90" t="str">
            <v>大14×430㎜</v>
          </cell>
          <cell r="D90" t="str">
            <v>EA</v>
          </cell>
          <cell r="G90">
            <v>800</v>
          </cell>
          <cell r="H90">
            <v>10800</v>
          </cell>
          <cell r="Q90">
            <v>10800</v>
          </cell>
          <cell r="S90" t="str">
            <v>내선</v>
          </cell>
          <cell r="T90">
            <v>1.1399999999999999</v>
          </cell>
          <cell r="U90" t="str">
            <v>내선</v>
          </cell>
          <cell r="V90">
            <v>1.9</v>
          </cell>
          <cell r="Y90" t="str">
            <v>*배선,접지물포함</v>
          </cell>
        </row>
        <row r="91">
          <cell r="A91">
            <v>89</v>
          </cell>
          <cell r="B91" t="str">
            <v>동 피뢰침H:15M이하</v>
          </cell>
          <cell r="C91" t="str">
            <v>大14×430㎜</v>
          </cell>
          <cell r="D91" t="str">
            <v>EA</v>
          </cell>
          <cell r="G91">
            <v>800</v>
          </cell>
          <cell r="H91">
            <v>10800</v>
          </cell>
          <cell r="Q91">
            <v>10800</v>
          </cell>
          <cell r="U91" t="str">
            <v>배전</v>
          </cell>
          <cell r="V91">
            <v>2.6</v>
          </cell>
          <cell r="Y91" t="str">
            <v>*전주설치는배전전공</v>
          </cell>
        </row>
        <row r="92">
          <cell r="A92">
            <v>90</v>
          </cell>
          <cell r="B92" t="str">
            <v>동 피뢰침H:20M이하</v>
          </cell>
          <cell r="C92" t="str">
            <v>大14×430㎜</v>
          </cell>
          <cell r="D92" t="str">
            <v>EA</v>
          </cell>
          <cell r="G92">
            <v>800</v>
          </cell>
          <cell r="H92">
            <v>10800</v>
          </cell>
          <cell r="Q92">
            <v>10800</v>
          </cell>
          <cell r="U92" t="str">
            <v>배전</v>
          </cell>
          <cell r="V92">
            <v>3.4</v>
          </cell>
          <cell r="Y92" t="str">
            <v>상동</v>
          </cell>
        </row>
        <row r="93">
          <cell r="A93">
            <v>91</v>
          </cell>
          <cell r="B93" t="str">
            <v>동 피뢰침H:7.5M이하</v>
          </cell>
          <cell r="C93" t="str">
            <v>中14×320㎜</v>
          </cell>
          <cell r="D93" t="str">
            <v>EA</v>
          </cell>
          <cell r="G93">
            <v>800</v>
          </cell>
          <cell r="H93">
            <v>9560</v>
          </cell>
          <cell r="Q93">
            <v>9560</v>
          </cell>
          <cell r="S93" t="str">
            <v>내선</v>
          </cell>
          <cell r="T93">
            <v>0.89999999999999991</v>
          </cell>
          <cell r="U93" t="str">
            <v>내선</v>
          </cell>
          <cell r="V93">
            <v>1.5</v>
          </cell>
          <cell r="Y93" t="str">
            <v>상동</v>
          </cell>
        </row>
        <row r="94">
          <cell r="A94">
            <v>92</v>
          </cell>
          <cell r="B94" t="str">
            <v>동 피뢰침H:10M이하</v>
          </cell>
          <cell r="C94" t="str">
            <v>中14×320㎜</v>
          </cell>
          <cell r="D94" t="str">
            <v>EA</v>
          </cell>
          <cell r="G94">
            <v>800</v>
          </cell>
          <cell r="H94">
            <v>9560</v>
          </cell>
          <cell r="Q94">
            <v>9560</v>
          </cell>
          <cell r="S94" t="str">
            <v>내선</v>
          </cell>
          <cell r="T94">
            <v>1.1399999999999999</v>
          </cell>
          <cell r="U94" t="str">
            <v>내선</v>
          </cell>
          <cell r="V94">
            <v>1.9</v>
          </cell>
          <cell r="Y94" t="str">
            <v>상동</v>
          </cell>
        </row>
        <row r="95">
          <cell r="A95">
            <v>93</v>
          </cell>
          <cell r="B95" t="str">
            <v>동 피뢰침H:15M이하</v>
          </cell>
          <cell r="C95" t="str">
            <v>中14×320㎜</v>
          </cell>
          <cell r="D95" t="str">
            <v>EA</v>
          </cell>
          <cell r="G95">
            <v>800</v>
          </cell>
          <cell r="H95">
            <v>9560</v>
          </cell>
          <cell r="Q95">
            <v>9560</v>
          </cell>
          <cell r="U95" t="str">
            <v>배전</v>
          </cell>
          <cell r="V95">
            <v>2.6</v>
          </cell>
          <cell r="Y95" t="str">
            <v>상동</v>
          </cell>
        </row>
        <row r="96">
          <cell r="A96">
            <v>94</v>
          </cell>
          <cell r="B96" t="str">
            <v>동 피뢰침H:20M이하</v>
          </cell>
          <cell r="C96" t="str">
            <v>中14×320㎜</v>
          </cell>
          <cell r="D96" t="str">
            <v>EA</v>
          </cell>
          <cell r="G96">
            <v>800</v>
          </cell>
          <cell r="H96">
            <v>9560</v>
          </cell>
          <cell r="Q96">
            <v>9560</v>
          </cell>
          <cell r="U96" t="str">
            <v>배전</v>
          </cell>
          <cell r="V96">
            <v>3.4</v>
          </cell>
          <cell r="Y96" t="str">
            <v>상동</v>
          </cell>
        </row>
        <row r="97">
          <cell r="A97">
            <v>95</v>
          </cell>
          <cell r="Q97" t="str">
            <v/>
          </cell>
        </row>
        <row r="98">
          <cell r="A98">
            <v>96</v>
          </cell>
          <cell r="B98" t="str">
            <v>접지봉</v>
          </cell>
          <cell r="C98" t="str">
            <v>φ14×1000㎜(동피복)</v>
          </cell>
          <cell r="D98" t="str">
            <v>EA</v>
          </cell>
          <cell r="G98">
            <v>800</v>
          </cell>
          <cell r="H98">
            <v>2700</v>
          </cell>
          <cell r="Q98">
            <v>2700</v>
          </cell>
          <cell r="S98" t="str">
            <v>내선</v>
          </cell>
          <cell r="T98">
            <v>0.2</v>
          </cell>
          <cell r="U98" t="str">
            <v>보인</v>
          </cell>
          <cell r="V98">
            <v>0.1</v>
          </cell>
        </row>
        <row r="99">
          <cell r="A99">
            <v>97</v>
          </cell>
          <cell r="B99" t="str">
            <v>접지봉</v>
          </cell>
          <cell r="C99" t="str">
            <v>φ16×1800㎜(동피복)</v>
          </cell>
          <cell r="D99" t="str">
            <v>EA</v>
          </cell>
          <cell r="G99">
            <v>800</v>
          </cell>
          <cell r="H99">
            <v>3820</v>
          </cell>
          <cell r="Q99">
            <v>3820</v>
          </cell>
          <cell r="S99" t="str">
            <v>내선</v>
          </cell>
          <cell r="T99">
            <v>0.2</v>
          </cell>
          <cell r="U99" t="str">
            <v>보인</v>
          </cell>
          <cell r="V99">
            <v>0.1</v>
          </cell>
        </row>
        <row r="100">
          <cell r="A100">
            <v>98</v>
          </cell>
          <cell r="B100" t="str">
            <v>접지봉</v>
          </cell>
          <cell r="C100" t="str">
            <v>φ18×2400㎜(동피복)</v>
          </cell>
          <cell r="D100" t="str">
            <v>EA</v>
          </cell>
          <cell r="G100">
            <v>800</v>
          </cell>
          <cell r="H100">
            <v>5280</v>
          </cell>
          <cell r="Q100">
            <v>5280</v>
          </cell>
          <cell r="S100" t="str">
            <v>내선</v>
          </cell>
          <cell r="T100">
            <v>0.2</v>
          </cell>
          <cell r="U100" t="str">
            <v>보인</v>
          </cell>
          <cell r="V100">
            <v>0.1</v>
          </cell>
        </row>
        <row r="101">
          <cell r="A101">
            <v>99</v>
          </cell>
          <cell r="B101" t="str">
            <v>접지봉</v>
          </cell>
          <cell r="C101" t="str">
            <v>φ16×1800㎜-3EA</v>
          </cell>
          <cell r="D101" t="str">
            <v>조</v>
          </cell>
          <cell r="Q101">
            <v>0</v>
          </cell>
          <cell r="S101" t="str">
            <v>내선</v>
          </cell>
          <cell r="T101">
            <v>0.45</v>
          </cell>
          <cell r="U101" t="str">
            <v>보인</v>
          </cell>
          <cell r="V101">
            <v>0.23</v>
          </cell>
        </row>
        <row r="102">
          <cell r="A102">
            <v>100</v>
          </cell>
          <cell r="Q102" t="str">
            <v/>
          </cell>
        </row>
        <row r="103">
          <cell r="A103">
            <v>101</v>
          </cell>
          <cell r="B103" t="str">
            <v xml:space="preserve">전선 </v>
          </cell>
          <cell r="C103" t="str">
            <v>HIV   1.2</v>
          </cell>
          <cell r="D103" t="str">
            <v>m</v>
          </cell>
          <cell r="G103">
            <v>714</v>
          </cell>
          <cell r="H103">
            <v>45</v>
          </cell>
          <cell r="Q103">
            <v>45</v>
          </cell>
          <cell r="R103">
            <v>0.1</v>
          </cell>
          <cell r="S103" t="str">
            <v>내선</v>
          </cell>
          <cell r="T103">
            <v>0.01</v>
          </cell>
        </row>
        <row r="104">
          <cell r="A104">
            <v>102</v>
          </cell>
          <cell r="B104" t="str">
            <v xml:space="preserve">전선 </v>
          </cell>
          <cell r="C104" t="str">
            <v>HIV   1.6</v>
          </cell>
          <cell r="D104" t="str">
            <v>m</v>
          </cell>
          <cell r="G104">
            <v>714</v>
          </cell>
          <cell r="H104">
            <v>73</v>
          </cell>
          <cell r="Q104">
            <v>73</v>
          </cell>
          <cell r="R104">
            <v>0.1</v>
          </cell>
          <cell r="S104" t="str">
            <v>내선</v>
          </cell>
          <cell r="T104">
            <v>0.01</v>
          </cell>
        </row>
        <row r="105">
          <cell r="A105">
            <v>103</v>
          </cell>
          <cell r="B105" t="str">
            <v xml:space="preserve">전선 </v>
          </cell>
          <cell r="C105" t="str">
            <v>HIV   2.0</v>
          </cell>
          <cell r="D105" t="str">
            <v>m</v>
          </cell>
          <cell r="G105">
            <v>714</v>
          </cell>
          <cell r="H105">
            <v>107</v>
          </cell>
          <cell r="Q105">
            <v>107</v>
          </cell>
          <cell r="R105">
            <v>0.1</v>
          </cell>
          <cell r="S105" t="str">
            <v>내선</v>
          </cell>
          <cell r="T105">
            <v>0.01</v>
          </cell>
        </row>
        <row r="106">
          <cell r="A106">
            <v>104</v>
          </cell>
          <cell r="B106" t="str">
            <v xml:space="preserve">전선 </v>
          </cell>
          <cell r="C106" t="str">
            <v>HIV   5.5sq</v>
          </cell>
          <cell r="D106" t="str">
            <v>m</v>
          </cell>
          <cell r="G106">
            <v>714</v>
          </cell>
          <cell r="H106">
            <v>209</v>
          </cell>
          <cell r="Q106">
            <v>209</v>
          </cell>
          <cell r="R106">
            <v>0.1</v>
          </cell>
          <cell r="S106" t="str">
            <v>내선</v>
          </cell>
          <cell r="T106">
            <v>0.01</v>
          </cell>
        </row>
        <row r="107">
          <cell r="A107">
            <v>105</v>
          </cell>
          <cell r="B107" t="str">
            <v xml:space="preserve">전선 </v>
          </cell>
          <cell r="C107" t="str">
            <v>HIV   8sq</v>
          </cell>
          <cell r="D107" t="str">
            <v>m</v>
          </cell>
          <cell r="G107">
            <v>714</v>
          </cell>
          <cell r="H107">
            <v>296</v>
          </cell>
          <cell r="Q107">
            <v>296</v>
          </cell>
          <cell r="R107">
            <v>0.1</v>
          </cell>
          <cell r="S107" t="str">
            <v>내선</v>
          </cell>
          <cell r="T107">
            <v>0.02</v>
          </cell>
        </row>
        <row r="108">
          <cell r="A108">
            <v>106</v>
          </cell>
          <cell r="B108" t="str">
            <v xml:space="preserve">전선 </v>
          </cell>
          <cell r="C108" t="str">
            <v>HIV   14sq</v>
          </cell>
          <cell r="D108" t="str">
            <v>m</v>
          </cell>
          <cell r="G108">
            <v>714</v>
          </cell>
          <cell r="H108">
            <v>583</v>
          </cell>
          <cell r="Q108">
            <v>583</v>
          </cell>
          <cell r="R108">
            <v>0.1</v>
          </cell>
          <cell r="S108" t="str">
            <v>내선</v>
          </cell>
          <cell r="T108">
            <v>0.02</v>
          </cell>
        </row>
        <row r="109">
          <cell r="A109">
            <v>107</v>
          </cell>
          <cell r="B109" t="str">
            <v xml:space="preserve">전선 </v>
          </cell>
          <cell r="C109" t="str">
            <v>HIV   22sq</v>
          </cell>
          <cell r="D109" t="str">
            <v>m</v>
          </cell>
          <cell r="G109">
            <v>714</v>
          </cell>
          <cell r="H109">
            <v>888</v>
          </cell>
          <cell r="Q109">
            <v>888</v>
          </cell>
          <cell r="R109">
            <v>0.1</v>
          </cell>
          <cell r="S109" t="str">
            <v>내선</v>
          </cell>
          <cell r="T109">
            <v>3.1E-2</v>
          </cell>
        </row>
        <row r="110">
          <cell r="A110">
            <v>108</v>
          </cell>
          <cell r="B110" t="str">
            <v xml:space="preserve">전선 </v>
          </cell>
          <cell r="C110" t="str">
            <v>HIV   38sq</v>
          </cell>
          <cell r="D110" t="str">
            <v>m</v>
          </cell>
          <cell r="G110">
            <v>714</v>
          </cell>
          <cell r="H110">
            <v>1414</v>
          </cell>
          <cell r="Q110">
            <v>1414</v>
          </cell>
          <cell r="R110">
            <v>0.1</v>
          </cell>
          <cell r="S110" t="str">
            <v>내선</v>
          </cell>
          <cell r="T110">
            <v>3.1E-2</v>
          </cell>
        </row>
        <row r="111">
          <cell r="A111">
            <v>109</v>
          </cell>
          <cell r="Q111" t="str">
            <v/>
          </cell>
        </row>
        <row r="112">
          <cell r="A112">
            <v>110</v>
          </cell>
          <cell r="Q112" t="str">
            <v/>
          </cell>
        </row>
        <row r="113">
          <cell r="A113">
            <v>111</v>
          </cell>
          <cell r="Q113" t="str">
            <v/>
          </cell>
        </row>
        <row r="114">
          <cell r="A114">
            <v>112</v>
          </cell>
          <cell r="B114" t="str">
            <v>전화선</v>
          </cell>
          <cell r="C114" t="str">
            <v>TIV 0.8/2C</v>
          </cell>
          <cell r="D114" t="str">
            <v>m</v>
          </cell>
          <cell r="G114">
            <v>731</v>
          </cell>
          <cell r="H114">
            <v>60</v>
          </cell>
          <cell r="Q114">
            <v>60</v>
          </cell>
          <cell r="R114">
            <v>0.1</v>
          </cell>
          <cell r="S114" t="str">
            <v>통내</v>
          </cell>
          <cell r="T114">
            <v>1.4999999999999999E-2</v>
          </cell>
        </row>
        <row r="115">
          <cell r="A115">
            <v>113</v>
          </cell>
          <cell r="B115" t="str">
            <v>전화선</v>
          </cell>
          <cell r="C115" t="str">
            <v>TIV 1.0/2C</v>
          </cell>
          <cell r="D115" t="str">
            <v>m</v>
          </cell>
          <cell r="G115">
            <v>731</v>
          </cell>
          <cell r="H115">
            <v>113</v>
          </cell>
          <cell r="Q115">
            <v>113</v>
          </cell>
          <cell r="R115">
            <v>0.1</v>
          </cell>
          <cell r="S115" t="str">
            <v>통내</v>
          </cell>
          <cell r="T115">
            <v>1.4999999999999999E-2</v>
          </cell>
        </row>
        <row r="116">
          <cell r="A116">
            <v>114</v>
          </cell>
          <cell r="B116" t="str">
            <v>전화선</v>
          </cell>
          <cell r="C116" t="str">
            <v>TIV 1.2/2C</v>
          </cell>
          <cell r="D116" t="str">
            <v>m</v>
          </cell>
          <cell r="G116">
            <v>731</v>
          </cell>
          <cell r="H116">
            <v>119</v>
          </cell>
          <cell r="Q116">
            <v>119</v>
          </cell>
          <cell r="R116">
            <v>0.1</v>
          </cell>
          <cell r="S116" t="str">
            <v>통내</v>
          </cell>
          <cell r="T116">
            <v>1.4999999999999999E-2</v>
          </cell>
        </row>
        <row r="117">
          <cell r="A117">
            <v>115</v>
          </cell>
          <cell r="Q117" t="str">
            <v/>
          </cell>
        </row>
        <row r="118">
          <cell r="A118">
            <v>116</v>
          </cell>
          <cell r="B118" t="str">
            <v xml:space="preserve"> 저압 케이블</v>
          </cell>
          <cell r="C118" t="str">
            <v>600V CV 2.0 sq/1C</v>
          </cell>
          <cell r="D118" t="str">
            <v>m</v>
          </cell>
          <cell r="G118">
            <v>718</v>
          </cell>
          <cell r="H118">
            <v>173</v>
          </cell>
          <cell r="Q118">
            <v>173</v>
          </cell>
          <cell r="R118">
            <v>0.05</v>
          </cell>
          <cell r="S118" t="str">
            <v>저케</v>
          </cell>
          <cell r="T118">
            <v>0.01</v>
          </cell>
          <cell r="U118" t="str">
            <v>저케</v>
          </cell>
          <cell r="V118">
            <v>5.0000000000000001E-3</v>
          </cell>
          <cell r="W118" t="str">
            <v>보인</v>
          </cell>
          <cell r="X118">
            <v>5.0000000000000001E-3</v>
          </cell>
          <cell r="Y118" t="str">
            <v xml:space="preserve">옥외에서    2열동시 :180%        3열동시 :260%        4열동시 :340%         *구내부설시 본품의50%가산    </v>
          </cell>
        </row>
        <row r="119">
          <cell r="A119">
            <v>117</v>
          </cell>
          <cell r="B119" t="str">
            <v xml:space="preserve"> 저압 케이블</v>
          </cell>
          <cell r="C119" t="str">
            <v>600V CV 3.5 sq/1C</v>
          </cell>
          <cell r="D119" t="str">
            <v>m</v>
          </cell>
          <cell r="G119">
            <v>718</v>
          </cell>
          <cell r="H119">
            <v>218</v>
          </cell>
          <cell r="Q119">
            <v>218</v>
          </cell>
          <cell r="R119">
            <v>0.05</v>
          </cell>
          <cell r="S119" t="str">
            <v>저케</v>
          </cell>
          <cell r="T119">
            <v>1.0999999999999999E-2</v>
          </cell>
          <cell r="U119" t="str">
            <v>저케</v>
          </cell>
          <cell r="V119">
            <v>5.0000000000000001E-3</v>
          </cell>
          <cell r="W119" t="str">
            <v>보인</v>
          </cell>
          <cell r="X119">
            <v>5.0000000000000001E-3</v>
          </cell>
          <cell r="Y119" t="str">
            <v xml:space="preserve"> :180%        3열동시 :260%        4열동시 :340%         *구내부설시 본품의51%가산</v>
          </cell>
        </row>
        <row r="120">
          <cell r="A120">
            <v>118</v>
          </cell>
          <cell r="B120" t="str">
            <v xml:space="preserve"> 저압 케이블</v>
          </cell>
          <cell r="C120" t="str">
            <v>600V CV 5.5 sq/1C</v>
          </cell>
          <cell r="D120" t="str">
            <v>m</v>
          </cell>
          <cell r="G120">
            <v>718</v>
          </cell>
          <cell r="H120">
            <v>316</v>
          </cell>
          <cell r="Q120">
            <v>316</v>
          </cell>
          <cell r="R120">
            <v>0.05</v>
          </cell>
          <cell r="S120" t="str">
            <v>저케</v>
          </cell>
          <cell r="T120">
            <v>1.2999999999999999E-2</v>
          </cell>
          <cell r="U120" t="str">
            <v>저케</v>
          </cell>
          <cell r="V120">
            <v>5.0000000000000001E-3</v>
          </cell>
          <cell r="W120" t="str">
            <v>보인</v>
          </cell>
          <cell r="X120">
            <v>5.0000000000000001E-3</v>
          </cell>
          <cell r="Y120" t="str">
            <v xml:space="preserve"> :260%        4열동시 :340%         *구내부설시 본품의52%가산</v>
          </cell>
        </row>
        <row r="121">
          <cell r="A121">
            <v>119</v>
          </cell>
          <cell r="B121" t="str">
            <v xml:space="preserve"> 저압 케이블</v>
          </cell>
          <cell r="C121" t="str">
            <v>600V CV 8sq/1C</v>
          </cell>
          <cell r="D121" t="str">
            <v>m</v>
          </cell>
          <cell r="G121">
            <v>718</v>
          </cell>
          <cell r="H121">
            <v>409</v>
          </cell>
          <cell r="Q121">
            <v>409</v>
          </cell>
          <cell r="R121">
            <v>0.05</v>
          </cell>
          <cell r="S121" t="str">
            <v>저케</v>
          </cell>
          <cell r="T121">
            <v>1.4E-2</v>
          </cell>
          <cell r="U121" t="str">
            <v>저케</v>
          </cell>
          <cell r="V121">
            <v>5.4999999999999997E-3</v>
          </cell>
          <cell r="W121" t="str">
            <v>보인</v>
          </cell>
          <cell r="X121">
            <v>5.4999999999999997E-3</v>
          </cell>
          <cell r="Y121" t="str">
            <v xml:space="preserve"> :340%         *구내부설시 본품의53%가산</v>
          </cell>
        </row>
        <row r="122">
          <cell r="A122">
            <v>120</v>
          </cell>
          <cell r="B122" t="str">
            <v xml:space="preserve"> 저압 케이블</v>
          </cell>
          <cell r="C122" t="str">
            <v>600V  CV  14sq/1C</v>
          </cell>
          <cell r="D122" t="str">
            <v>m</v>
          </cell>
          <cell r="G122">
            <v>718</v>
          </cell>
          <cell r="H122">
            <v>719</v>
          </cell>
          <cell r="Q122">
            <v>719</v>
          </cell>
          <cell r="R122">
            <v>0.05</v>
          </cell>
          <cell r="S122" t="str">
            <v>저케</v>
          </cell>
          <cell r="T122">
            <v>0.02</v>
          </cell>
          <cell r="U122" t="str">
            <v>저케</v>
          </cell>
          <cell r="V122">
            <v>5.4999999999999997E-3</v>
          </cell>
          <cell r="W122" t="str">
            <v>보인</v>
          </cell>
          <cell r="X122">
            <v>5.4999999999999997E-3</v>
          </cell>
          <cell r="Y122" t="str">
            <v>시 본품의50%가산</v>
          </cell>
        </row>
        <row r="123">
          <cell r="A123">
            <v>121</v>
          </cell>
          <cell r="B123" t="str">
            <v xml:space="preserve"> 저압 케이블</v>
          </cell>
          <cell r="C123" t="str">
            <v>600V  CV 22sq/1C</v>
          </cell>
          <cell r="D123" t="str">
            <v>m</v>
          </cell>
          <cell r="G123">
            <v>718</v>
          </cell>
          <cell r="H123">
            <v>949</v>
          </cell>
          <cell r="Q123">
            <v>949</v>
          </cell>
          <cell r="R123">
            <v>0.05</v>
          </cell>
          <cell r="S123" t="str">
            <v>저케</v>
          </cell>
          <cell r="T123">
            <v>2.5999999999999999E-2</v>
          </cell>
          <cell r="U123" t="str">
            <v>저케</v>
          </cell>
          <cell r="V123">
            <v>7.0000000000000001E-3</v>
          </cell>
          <cell r="W123" t="str">
            <v>보인</v>
          </cell>
          <cell r="X123">
            <v>5.4999999999999997E-3</v>
          </cell>
        </row>
        <row r="124">
          <cell r="A124">
            <v>122</v>
          </cell>
          <cell r="B124" t="str">
            <v xml:space="preserve"> 저압 케이블</v>
          </cell>
          <cell r="C124" t="str">
            <v>600V  CV 38sq/1C</v>
          </cell>
          <cell r="D124" t="str">
            <v>m</v>
          </cell>
          <cell r="G124">
            <v>718</v>
          </cell>
          <cell r="H124">
            <v>1461</v>
          </cell>
          <cell r="Q124">
            <v>1461</v>
          </cell>
          <cell r="R124">
            <v>0.05</v>
          </cell>
          <cell r="S124" t="str">
            <v>저케</v>
          </cell>
          <cell r="T124">
            <v>3.5999999999999997E-2</v>
          </cell>
          <cell r="U124" t="str">
            <v>저케</v>
          </cell>
          <cell r="V124">
            <v>7.4999999999999997E-3</v>
          </cell>
          <cell r="W124" t="str">
            <v>보인</v>
          </cell>
          <cell r="X124">
            <v>7.0000000000000001E-3</v>
          </cell>
        </row>
        <row r="125">
          <cell r="A125">
            <v>123</v>
          </cell>
          <cell r="B125" t="str">
            <v xml:space="preserve"> 저압 케이블</v>
          </cell>
          <cell r="C125" t="str">
            <v>600V  CV 60sq/1C</v>
          </cell>
          <cell r="D125" t="str">
            <v>m</v>
          </cell>
          <cell r="G125">
            <v>718</v>
          </cell>
          <cell r="H125">
            <v>2288</v>
          </cell>
          <cell r="Q125">
            <v>2288</v>
          </cell>
          <cell r="R125">
            <v>0.05</v>
          </cell>
          <cell r="S125" t="str">
            <v>저케</v>
          </cell>
          <cell r="T125">
            <v>4.9000000000000002E-2</v>
          </cell>
          <cell r="U125" t="str">
            <v>저케</v>
          </cell>
          <cell r="V125">
            <v>8.5000000000000006E-3</v>
          </cell>
          <cell r="W125" t="str">
            <v>보인</v>
          </cell>
          <cell r="X125">
            <v>8.5000000000000006E-3</v>
          </cell>
        </row>
        <row r="126">
          <cell r="A126">
            <v>124</v>
          </cell>
          <cell r="B126" t="str">
            <v xml:space="preserve"> 저압 케이블</v>
          </cell>
          <cell r="C126" t="str">
            <v>600V  CV 100sq/1C</v>
          </cell>
          <cell r="D126" t="str">
            <v>m</v>
          </cell>
          <cell r="G126">
            <v>718</v>
          </cell>
          <cell r="H126">
            <v>3735</v>
          </cell>
          <cell r="Q126">
            <v>3735</v>
          </cell>
          <cell r="R126">
            <v>0.05</v>
          </cell>
          <cell r="S126" t="str">
            <v>저케</v>
          </cell>
          <cell r="T126">
            <v>7.0999999999999994E-2</v>
          </cell>
          <cell r="U126" t="str">
            <v>저케</v>
          </cell>
          <cell r="V126">
            <v>1.15E-2</v>
          </cell>
          <cell r="W126" t="str">
            <v>보인</v>
          </cell>
          <cell r="X126">
            <v>1.0999999999999999E-2</v>
          </cell>
        </row>
        <row r="127">
          <cell r="A127">
            <v>125</v>
          </cell>
          <cell r="B127" t="str">
            <v xml:space="preserve"> 저압 케이블</v>
          </cell>
          <cell r="C127" t="str">
            <v>600V  CV 150sq/1C</v>
          </cell>
          <cell r="D127" t="str">
            <v>m</v>
          </cell>
          <cell r="G127">
            <v>718</v>
          </cell>
          <cell r="H127">
            <v>5445</v>
          </cell>
          <cell r="Q127">
            <v>5445</v>
          </cell>
          <cell r="R127">
            <v>0.05</v>
          </cell>
          <cell r="S127" t="str">
            <v>저케</v>
          </cell>
          <cell r="T127">
            <v>9.7000000000000003E-2</v>
          </cell>
          <cell r="U127" t="str">
            <v>저케</v>
          </cell>
          <cell r="V127">
            <v>1.4500000000000001E-2</v>
          </cell>
          <cell r="W127" t="str">
            <v>보인</v>
          </cell>
          <cell r="X127">
            <v>1.4500000000000001E-2</v>
          </cell>
        </row>
        <row r="128">
          <cell r="A128">
            <v>126</v>
          </cell>
          <cell r="B128" t="str">
            <v xml:space="preserve"> 저압 케이블</v>
          </cell>
          <cell r="C128" t="str">
            <v>600V  CV 200sq/1C</v>
          </cell>
          <cell r="D128" t="str">
            <v>m</v>
          </cell>
          <cell r="G128">
            <v>718</v>
          </cell>
          <cell r="H128">
            <v>8560</v>
          </cell>
          <cell r="Q128">
            <v>8560</v>
          </cell>
          <cell r="R128">
            <v>0.05</v>
          </cell>
          <cell r="S128" t="str">
            <v>저케</v>
          </cell>
          <cell r="T128">
            <v>0.11700000000000001</v>
          </cell>
          <cell r="U128" t="str">
            <v>저케</v>
          </cell>
          <cell r="V128">
            <v>1.7500000000000002E-2</v>
          </cell>
          <cell r="W128" t="str">
            <v>보인</v>
          </cell>
          <cell r="X128">
            <v>1.7000000000000001E-2</v>
          </cell>
        </row>
        <row r="129">
          <cell r="A129">
            <v>127</v>
          </cell>
          <cell r="B129" t="str">
            <v xml:space="preserve"> 저압 케이블</v>
          </cell>
          <cell r="C129" t="str">
            <v>600V  CV 250sq/1C</v>
          </cell>
          <cell r="D129" t="str">
            <v>m</v>
          </cell>
          <cell r="G129">
            <v>718</v>
          </cell>
          <cell r="H129">
            <v>9933</v>
          </cell>
          <cell r="Q129">
            <v>9933</v>
          </cell>
          <cell r="R129">
            <v>0.05</v>
          </cell>
          <cell r="S129" t="str">
            <v>저케</v>
          </cell>
          <cell r="T129">
            <v>0.14199999999999999</v>
          </cell>
          <cell r="U129" t="str">
            <v>저케</v>
          </cell>
          <cell r="V129">
            <v>2.5000000000000001E-2</v>
          </cell>
          <cell r="W129" t="str">
            <v>보인</v>
          </cell>
          <cell r="X129">
            <v>2.4500000000000001E-2</v>
          </cell>
        </row>
        <row r="130">
          <cell r="A130">
            <v>128</v>
          </cell>
          <cell r="Q130" t="str">
            <v/>
          </cell>
        </row>
        <row r="131">
          <cell r="A131">
            <v>129</v>
          </cell>
          <cell r="Q131" t="str">
            <v/>
          </cell>
        </row>
        <row r="132">
          <cell r="A132">
            <v>130</v>
          </cell>
          <cell r="B132" t="str">
            <v>저압 케이블</v>
          </cell>
          <cell r="C132" t="str">
            <v>600V EV 5.5 sq/1C</v>
          </cell>
          <cell r="D132" t="str">
            <v>m</v>
          </cell>
          <cell r="G132">
            <v>727</v>
          </cell>
          <cell r="H132">
            <v>251</v>
          </cell>
          <cell r="Q132">
            <v>251</v>
          </cell>
          <cell r="R132">
            <v>0.05</v>
          </cell>
          <cell r="S132" t="str">
            <v>저케</v>
          </cell>
          <cell r="T132">
            <v>1.2999999999999999E-2</v>
          </cell>
          <cell r="U132" t="str">
            <v>저케</v>
          </cell>
          <cell r="V132">
            <v>5.0000000000000001E-3</v>
          </cell>
          <cell r="W132" t="str">
            <v>보인</v>
          </cell>
          <cell r="X132">
            <v>5.0000000000000001E-3</v>
          </cell>
          <cell r="Y132" t="str">
            <v xml:space="preserve">옥외에서    2열동시 :180%        3열동시 :260%        4열동시 :340%         *구내부설시 본품의50%가산    </v>
          </cell>
        </row>
        <row r="133">
          <cell r="A133">
            <v>131</v>
          </cell>
          <cell r="B133" t="str">
            <v>저압 케이블</v>
          </cell>
          <cell r="C133" t="str">
            <v>600V EV 8sq/1C</v>
          </cell>
          <cell r="D133" t="str">
            <v>m</v>
          </cell>
          <cell r="G133">
            <v>727</v>
          </cell>
          <cell r="H133">
            <v>356</v>
          </cell>
          <cell r="Q133">
            <v>356</v>
          </cell>
          <cell r="R133">
            <v>0.05</v>
          </cell>
          <cell r="S133" t="str">
            <v>저케</v>
          </cell>
          <cell r="T133">
            <v>1.4E-2</v>
          </cell>
          <cell r="U133" t="str">
            <v>저케</v>
          </cell>
          <cell r="V133">
            <v>5.4999999999999997E-3</v>
          </cell>
          <cell r="W133" t="str">
            <v>보인</v>
          </cell>
          <cell r="X133">
            <v>5.4999999999999997E-3</v>
          </cell>
          <cell r="Y133" t="str">
            <v xml:space="preserve"> :180%        3열동시 :260%        4열동시 :340%         *구내부설시 본품의51%가산</v>
          </cell>
        </row>
        <row r="134">
          <cell r="A134">
            <v>132</v>
          </cell>
          <cell r="B134" t="str">
            <v>저압 케이블</v>
          </cell>
          <cell r="C134" t="str">
            <v>600V  EV  14sq/1C</v>
          </cell>
          <cell r="D134" t="str">
            <v>m</v>
          </cell>
          <cell r="G134">
            <v>727</v>
          </cell>
          <cell r="H134">
            <v>533</v>
          </cell>
          <cell r="Q134">
            <v>533</v>
          </cell>
          <cell r="R134">
            <v>0.05</v>
          </cell>
          <cell r="S134" t="str">
            <v>저케</v>
          </cell>
          <cell r="T134">
            <v>0.02</v>
          </cell>
          <cell r="U134" t="str">
            <v>저케</v>
          </cell>
          <cell r="V134">
            <v>5.4999999999999997E-3</v>
          </cell>
          <cell r="W134" t="str">
            <v>보인</v>
          </cell>
          <cell r="X134">
            <v>5.4999999999999997E-3</v>
          </cell>
          <cell r="Y134" t="str">
            <v xml:space="preserve"> :260%        4열동시 :340%         *구내부설시 본품의52%가산</v>
          </cell>
        </row>
        <row r="135">
          <cell r="A135">
            <v>133</v>
          </cell>
          <cell r="B135" t="str">
            <v>저압 케이블</v>
          </cell>
          <cell r="C135" t="str">
            <v>600V  EV 22sq/1C</v>
          </cell>
          <cell r="D135" t="str">
            <v>m</v>
          </cell>
          <cell r="G135">
            <v>727</v>
          </cell>
          <cell r="H135">
            <v>755</v>
          </cell>
          <cell r="Q135">
            <v>755</v>
          </cell>
          <cell r="R135">
            <v>0.05</v>
          </cell>
          <cell r="S135" t="str">
            <v>저케</v>
          </cell>
          <cell r="T135">
            <v>2.5999999999999999E-2</v>
          </cell>
          <cell r="U135" t="str">
            <v>저케</v>
          </cell>
          <cell r="V135">
            <v>7.0000000000000001E-3</v>
          </cell>
          <cell r="W135" t="str">
            <v>보인</v>
          </cell>
          <cell r="X135">
            <v>5.4999999999999997E-3</v>
          </cell>
          <cell r="Y135" t="str">
            <v xml:space="preserve"> :340%         *구내부설시 본품의53%가산</v>
          </cell>
        </row>
        <row r="136">
          <cell r="A136">
            <v>134</v>
          </cell>
          <cell r="B136" t="str">
            <v>저압 케이블</v>
          </cell>
          <cell r="C136" t="str">
            <v>600V  EV 38sq/1C</v>
          </cell>
          <cell r="D136" t="str">
            <v>m</v>
          </cell>
          <cell r="G136">
            <v>727</v>
          </cell>
          <cell r="H136">
            <v>1181</v>
          </cell>
          <cell r="Q136">
            <v>1181</v>
          </cell>
          <cell r="R136">
            <v>0.05</v>
          </cell>
          <cell r="S136" t="str">
            <v>저케</v>
          </cell>
          <cell r="T136">
            <v>3.5999999999999997E-2</v>
          </cell>
          <cell r="U136" t="str">
            <v>저케</v>
          </cell>
          <cell r="V136">
            <v>7.4999999999999997E-3</v>
          </cell>
          <cell r="W136" t="str">
            <v>보인</v>
          </cell>
          <cell r="X136">
            <v>7.0000000000000001E-3</v>
          </cell>
          <cell r="Y136" t="str">
            <v>시 본품의50%가산</v>
          </cell>
        </row>
        <row r="137">
          <cell r="A137">
            <v>135</v>
          </cell>
          <cell r="B137" t="str">
            <v>저압 케이블</v>
          </cell>
          <cell r="C137" t="str">
            <v>600V  EV 50sq/1C</v>
          </cell>
          <cell r="D137" t="str">
            <v>m</v>
          </cell>
          <cell r="G137">
            <v>727</v>
          </cell>
          <cell r="H137">
            <v>1626</v>
          </cell>
          <cell r="Q137">
            <v>1626</v>
          </cell>
          <cell r="R137">
            <v>0.05</v>
          </cell>
          <cell r="S137" t="str">
            <v>저케</v>
          </cell>
          <cell r="T137">
            <v>4.2999999999999997E-2</v>
          </cell>
          <cell r="U137" t="str">
            <v>저케</v>
          </cell>
          <cell r="V137">
            <v>8.5000000000000006E-3</v>
          </cell>
          <cell r="W137" t="str">
            <v>보인</v>
          </cell>
          <cell r="X137">
            <v>8.5000000000000006E-3</v>
          </cell>
        </row>
        <row r="138">
          <cell r="A138">
            <v>136</v>
          </cell>
          <cell r="B138" t="str">
            <v>저압 케이블</v>
          </cell>
          <cell r="C138" t="str">
            <v>600V  EV 60sq/1C</v>
          </cell>
          <cell r="D138" t="str">
            <v>m</v>
          </cell>
          <cell r="G138">
            <v>727</v>
          </cell>
          <cell r="H138">
            <v>1939</v>
          </cell>
          <cell r="Q138">
            <v>1939</v>
          </cell>
          <cell r="R138">
            <v>0.05</v>
          </cell>
          <cell r="S138" t="str">
            <v>저케</v>
          </cell>
          <cell r="T138">
            <v>4.9000000000000002E-2</v>
          </cell>
          <cell r="U138" t="str">
            <v>저케</v>
          </cell>
          <cell r="V138">
            <v>8.5000000000000006E-3</v>
          </cell>
          <cell r="W138" t="str">
            <v>보인</v>
          </cell>
          <cell r="X138">
            <v>8.5000000000000006E-3</v>
          </cell>
        </row>
        <row r="139">
          <cell r="A139">
            <v>137</v>
          </cell>
          <cell r="B139" t="str">
            <v>저압 케이블</v>
          </cell>
          <cell r="C139" t="str">
            <v>600V  EV 80sq/1C</v>
          </cell>
          <cell r="D139" t="str">
            <v>m</v>
          </cell>
          <cell r="G139">
            <v>727</v>
          </cell>
          <cell r="H139">
            <v>2494</v>
          </cell>
          <cell r="Q139">
            <v>2494</v>
          </cell>
          <cell r="R139">
            <v>0.05</v>
          </cell>
          <cell r="S139" t="str">
            <v>저케</v>
          </cell>
          <cell r="T139">
            <v>0.06</v>
          </cell>
          <cell r="U139" t="str">
            <v>저케</v>
          </cell>
          <cell r="V139">
            <v>1.15E-2</v>
          </cell>
          <cell r="W139" t="str">
            <v>보인</v>
          </cell>
          <cell r="X139">
            <v>1.0999999999999999E-2</v>
          </cell>
        </row>
        <row r="140">
          <cell r="A140">
            <v>138</v>
          </cell>
          <cell r="B140" t="str">
            <v>저압 케이블</v>
          </cell>
          <cell r="C140" t="str">
            <v>600V  EV 100sq/1C</v>
          </cell>
          <cell r="D140" t="str">
            <v>m</v>
          </cell>
          <cell r="G140">
            <v>727</v>
          </cell>
          <cell r="H140">
            <v>3160</v>
          </cell>
          <cell r="Q140">
            <v>3160</v>
          </cell>
          <cell r="R140">
            <v>0.05</v>
          </cell>
          <cell r="S140" t="str">
            <v>저케</v>
          </cell>
          <cell r="T140">
            <v>7.0999999999999994E-2</v>
          </cell>
          <cell r="U140" t="str">
            <v>저케</v>
          </cell>
          <cell r="V140">
            <v>1.15E-2</v>
          </cell>
          <cell r="W140" t="str">
            <v>보인</v>
          </cell>
          <cell r="X140">
            <v>1.0999999999999999E-2</v>
          </cell>
        </row>
        <row r="141">
          <cell r="A141">
            <v>139</v>
          </cell>
          <cell r="B141" t="str">
            <v>저압 케이블</v>
          </cell>
          <cell r="C141" t="str">
            <v>600V  EV 125sq/1C</v>
          </cell>
          <cell r="D141" t="str">
            <v>m</v>
          </cell>
          <cell r="G141">
            <v>727</v>
          </cell>
          <cell r="H141">
            <v>3881</v>
          </cell>
          <cell r="Q141">
            <v>3881</v>
          </cell>
          <cell r="R141">
            <v>0.05</v>
          </cell>
          <cell r="S141" t="str">
            <v>저케</v>
          </cell>
          <cell r="T141">
            <v>8.4000000000000005E-2</v>
          </cell>
          <cell r="U141" t="str">
            <v>저케</v>
          </cell>
          <cell r="V141">
            <v>1.4500000000000001E-2</v>
          </cell>
          <cell r="W141" t="str">
            <v>보인</v>
          </cell>
          <cell r="X141">
            <v>1.4500000000000001E-2</v>
          </cell>
        </row>
        <row r="142">
          <cell r="A142">
            <v>140</v>
          </cell>
          <cell r="B142" t="str">
            <v>저압 케이블</v>
          </cell>
          <cell r="C142" t="str">
            <v>600V  EV 150sq/1C</v>
          </cell>
          <cell r="D142" t="str">
            <v>m</v>
          </cell>
          <cell r="G142">
            <v>727</v>
          </cell>
          <cell r="H142">
            <v>4748</v>
          </cell>
          <cell r="Q142">
            <v>4748</v>
          </cell>
          <cell r="R142">
            <v>0.05</v>
          </cell>
          <cell r="S142" t="str">
            <v>저케</v>
          </cell>
          <cell r="T142">
            <v>9.7000000000000003E-2</v>
          </cell>
          <cell r="U142" t="str">
            <v>저케</v>
          </cell>
          <cell r="V142">
            <v>1.4500000000000001E-2</v>
          </cell>
          <cell r="W142" t="str">
            <v>보인</v>
          </cell>
          <cell r="X142">
            <v>1.4500000000000001E-2</v>
          </cell>
        </row>
        <row r="143">
          <cell r="A143">
            <v>141</v>
          </cell>
          <cell r="B143" t="str">
            <v>저압 케이블</v>
          </cell>
          <cell r="C143" t="str">
            <v>600V  EV 200sq/1C</v>
          </cell>
          <cell r="D143" t="str">
            <v>m</v>
          </cell>
          <cell r="G143">
            <v>727</v>
          </cell>
          <cell r="H143">
            <v>6086</v>
          </cell>
          <cell r="Q143">
            <v>6086</v>
          </cell>
          <cell r="R143">
            <v>0.05</v>
          </cell>
          <cell r="S143" t="str">
            <v>저케</v>
          </cell>
          <cell r="T143">
            <v>0.11700000000000001</v>
          </cell>
          <cell r="U143" t="str">
            <v>저케</v>
          </cell>
          <cell r="V143">
            <v>1.7500000000000002E-2</v>
          </cell>
          <cell r="W143" t="str">
            <v>보인</v>
          </cell>
          <cell r="X143">
            <v>1.7000000000000001E-2</v>
          </cell>
        </row>
        <row r="144">
          <cell r="A144">
            <v>142</v>
          </cell>
          <cell r="B144" t="str">
            <v>저압 케이블</v>
          </cell>
          <cell r="C144" t="str">
            <v>600V  EV 250sq/1C</v>
          </cell>
          <cell r="D144" t="str">
            <v>m</v>
          </cell>
          <cell r="G144">
            <v>727</v>
          </cell>
          <cell r="H144">
            <v>7801</v>
          </cell>
          <cell r="Q144">
            <v>7801</v>
          </cell>
          <cell r="R144">
            <v>0.05</v>
          </cell>
          <cell r="S144" t="str">
            <v>저케</v>
          </cell>
          <cell r="T144">
            <v>0.14199999999999999</v>
          </cell>
          <cell r="U144" t="str">
            <v>저케</v>
          </cell>
          <cell r="V144">
            <v>2.5000000000000001E-2</v>
          </cell>
          <cell r="W144" t="str">
            <v>보인</v>
          </cell>
          <cell r="X144">
            <v>2.4500000000000001E-2</v>
          </cell>
        </row>
        <row r="145">
          <cell r="A145">
            <v>143</v>
          </cell>
          <cell r="Q145" t="str">
            <v/>
          </cell>
        </row>
        <row r="146">
          <cell r="A146">
            <v>144</v>
          </cell>
          <cell r="Q146" t="str">
            <v/>
          </cell>
        </row>
        <row r="147">
          <cell r="A147">
            <v>145</v>
          </cell>
          <cell r="B147" t="str">
            <v>제어 케이블</v>
          </cell>
          <cell r="C147" t="str">
            <v>CVV  2.0sq/2C</v>
          </cell>
          <cell r="D147" t="str">
            <v>m</v>
          </cell>
          <cell r="G147">
            <v>716</v>
          </cell>
          <cell r="H147">
            <v>484</v>
          </cell>
          <cell r="Q147">
            <v>484</v>
          </cell>
          <cell r="R147">
            <v>0.05</v>
          </cell>
          <cell r="S147" t="str">
            <v>저케</v>
          </cell>
          <cell r="T147">
            <v>1.4E-2</v>
          </cell>
        </row>
        <row r="148">
          <cell r="A148">
            <v>146</v>
          </cell>
          <cell r="B148" t="str">
            <v>제어 케이블</v>
          </cell>
          <cell r="C148" t="str">
            <v>CVV  2.0sq/3C</v>
          </cell>
          <cell r="D148" t="str">
            <v>m</v>
          </cell>
          <cell r="G148">
            <v>716</v>
          </cell>
          <cell r="H148">
            <v>594</v>
          </cell>
          <cell r="Q148">
            <v>594</v>
          </cell>
          <cell r="R148">
            <v>0.05</v>
          </cell>
          <cell r="S148" t="str">
            <v>저케</v>
          </cell>
          <cell r="T148">
            <v>1.9E-2</v>
          </cell>
        </row>
        <row r="149">
          <cell r="A149">
            <v>147</v>
          </cell>
          <cell r="B149" t="str">
            <v>제어 케이블</v>
          </cell>
          <cell r="C149" t="str">
            <v>CVV  2.0sq/4C</v>
          </cell>
          <cell r="D149" t="str">
            <v>m</v>
          </cell>
          <cell r="G149">
            <v>716</v>
          </cell>
          <cell r="H149">
            <v>716</v>
          </cell>
          <cell r="Q149">
            <v>716</v>
          </cell>
          <cell r="R149">
            <v>0.05</v>
          </cell>
          <cell r="S149" t="str">
            <v>저케</v>
          </cell>
          <cell r="T149">
            <v>2.5999999999999999E-2</v>
          </cell>
        </row>
        <row r="150">
          <cell r="A150">
            <v>148</v>
          </cell>
          <cell r="B150" t="str">
            <v>제어 케이블</v>
          </cell>
          <cell r="C150" t="str">
            <v>CVV  2.0sq/5C</v>
          </cell>
          <cell r="D150" t="str">
            <v>m</v>
          </cell>
          <cell r="G150">
            <v>716</v>
          </cell>
          <cell r="H150">
            <v>656</v>
          </cell>
          <cell r="Q150">
            <v>656</v>
          </cell>
          <cell r="R150">
            <v>0.05</v>
          </cell>
          <cell r="S150" t="str">
            <v>저케</v>
          </cell>
          <cell r="T150">
            <v>3.2000000000000001E-2</v>
          </cell>
        </row>
        <row r="151">
          <cell r="A151">
            <v>149</v>
          </cell>
          <cell r="B151" t="str">
            <v>제어 케이블</v>
          </cell>
          <cell r="C151" t="str">
            <v>CVV  2.0sq/6C</v>
          </cell>
          <cell r="D151" t="str">
            <v>m</v>
          </cell>
          <cell r="G151">
            <v>716</v>
          </cell>
          <cell r="H151">
            <v>758</v>
          </cell>
          <cell r="Q151">
            <v>758</v>
          </cell>
          <cell r="R151">
            <v>0.05</v>
          </cell>
          <cell r="S151" t="str">
            <v>저케</v>
          </cell>
          <cell r="T151">
            <v>3.5000000000000003E-2</v>
          </cell>
        </row>
        <row r="152">
          <cell r="A152">
            <v>150</v>
          </cell>
          <cell r="B152" t="str">
            <v>제어 케이블</v>
          </cell>
          <cell r="C152" t="str">
            <v>CVV  2.0sq/7C</v>
          </cell>
          <cell r="D152" t="str">
            <v>m</v>
          </cell>
          <cell r="G152">
            <v>716</v>
          </cell>
          <cell r="H152">
            <v>810</v>
          </cell>
          <cell r="Q152">
            <v>810</v>
          </cell>
          <cell r="R152">
            <v>0.05</v>
          </cell>
          <cell r="S152" t="str">
            <v>저케</v>
          </cell>
          <cell r="T152">
            <v>3.9E-2</v>
          </cell>
        </row>
        <row r="153">
          <cell r="A153">
            <v>151</v>
          </cell>
          <cell r="B153" t="str">
            <v>제어 케이블</v>
          </cell>
          <cell r="C153" t="str">
            <v>CVV  2.0sq/8C</v>
          </cell>
          <cell r="D153" t="str">
            <v>m</v>
          </cell>
          <cell r="G153">
            <v>716</v>
          </cell>
          <cell r="H153">
            <v>1010</v>
          </cell>
          <cell r="Q153">
            <v>1010</v>
          </cell>
          <cell r="R153">
            <v>0.05</v>
          </cell>
          <cell r="S153" t="str">
            <v>저케</v>
          </cell>
          <cell r="T153">
            <v>4.2000000000000003E-2</v>
          </cell>
        </row>
        <row r="154">
          <cell r="A154">
            <v>152</v>
          </cell>
          <cell r="B154" t="str">
            <v>제어 케이블</v>
          </cell>
          <cell r="C154" t="str">
            <v>CVV  2.0sq/9C</v>
          </cell>
          <cell r="D154" t="str">
            <v>m</v>
          </cell>
          <cell r="G154">
            <v>716</v>
          </cell>
          <cell r="H154">
            <v>1100</v>
          </cell>
          <cell r="Q154">
            <v>1100</v>
          </cell>
          <cell r="R154">
            <v>0.05</v>
          </cell>
          <cell r="S154" t="str">
            <v>저케</v>
          </cell>
          <cell r="T154">
            <v>4.4999999999999998E-2</v>
          </cell>
        </row>
        <row r="155">
          <cell r="A155">
            <v>153</v>
          </cell>
          <cell r="B155" t="str">
            <v>제어 케이블</v>
          </cell>
          <cell r="C155" t="str">
            <v>CVV  2.0sq/10C</v>
          </cell>
          <cell r="D155" t="str">
            <v>m</v>
          </cell>
          <cell r="G155">
            <v>716</v>
          </cell>
          <cell r="H155">
            <v>1262</v>
          </cell>
          <cell r="Q155">
            <v>1262</v>
          </cell>
          <cell r="R155">
            <v>0.05</v>
          </cell>
          <cell r="S155" t="str">
            <v>저케</v>
          </cell>
          <cell r="T155">
            <v>4.8000000000000001E-2</v>
          </cell>
        </row>
        <row r="156">
          <cell r="A156">
            <v>154</v>
          </cell>
          <cell r="B156" t="str">
            <v>제어 케이블</v>
          </cell>
          <cell r="C156" t="str">
            <v>CVV  2.0sq/12C</v>
          </cell>
          <cell r="D156" t="str">
            <v>m</v>
          </cell>
          <cell r="G156">
            <v>716</v>
          </cell>
          <cell r="H156">
            <v>1400</v>
          </cell>
          <cell r="Q156">
            <v>1400</v>
          </cell>
          <cell r="R156">
            <v>0.05</v>
          </cell>
          <cell r="S156" t="str">
            <v>저케</v>
          </cell>
          <cell r="T156">
            <v>5.3999999999999999E-2</v>
          </cell>
        </row>
        <row r="157">
          <cell r="A157">
            <v>155</v>
          </cell>
          <cell r="B157" t="str">
            <v>제어 케이블</v>
          </cell>
          <cell r="C157" t="str">
            <v>CVV  2.0sq/15C</v>
          </cell>
          <cell r="D157" t="str">
            <v>m</v>
          </cell>
          <cell r="G157">
            <v>716</v>
          </cell>
          <cell r="H157">
            <v>1813</v>
          </cell>
          <cell r="Q157">
            <v>1813</v>
          </cell>
          <cell r="R157">
            <v>0.05</v>
          </cell>
          <cell r="S157" t="str">
            <v>저케</v>
          </cell>
          <cell r="T157">
            <v>6.3E-2</v>
          </cell>
        </row>
        <row r="158">
          <cell r="A158">
            <v>156</v>
          </cell>
          <cell r="B158" t="str">
            <v>제어 케이블</v>
          </cell>
          <cell r="C158" t="str">
            <v>CVV  2.0sq/19C</v>
          </cell>
          <cell r="D158" t="str">
            <v>m</v>
          </cell>
          <cell r="G158">
            <v>716</v>
          </cell>
          <cell r="H158">
            <v>2049</v>
          </cell>
          <cell r="Q158">
            <v>2049</v>
          </cell>
          <cell r="R158">
            <v>0.05</v>
          </cell>
          <cell r="S158" t="str">
            <v>저케</v>
          </cell>
          <cell r="T158">
            <v>7.1999999999999995E-2</v>
          </cell>
        </row>
        <row r="159">
          <cell r="A159">
            <v>157</v>
          </cell>
          <cell r="B159" t="str">
            <v>제어 케이블</v>
          </cell>
          <cell r="C159" t="str">
            <v>CVV  2.0sq/24C</v>
          </cell>
          <cell r="D159" t="str">
            <v>m</v>
          </cell>
          <cell r="G159">
            <v>716</v>
          </cell>
          <cell r="H159">
            <v>2590</v>
          </cell>
          <cell r="Q159">
            <v>2590</v>
          </cell>
          <cell r="R159">
            <v>0.05</v>
          </cell>
          <cell r="S159" t="str">
            <v>저케</v>
          </cell>
          <cell r="T159">
            <v>8.4000000000000005E-2</v>
          </cell>
        </row>
        <row r="160">
          <cell r="A160">
            <v>158</v>
          </cell>
          <cell r="B160" t="str">
            <v>제어 케이블</v>
          </cell>
          <cell r="C160" t="str">
            <v>CVV  2.0sq/27C</v>
          </cell>
          <cell r="D160" t="str">
            <v>m</v>
          </cell>
          <cell r="G160">
            <v>716</v>
          </cell>
          <cell r="H160">
            <v>2826</v>
          </cell>
          <cell r="Q160">
            <v>2826</v>
          </cell>
          <cell r="R160">
            <v>0.05</v>
          </cell>
          <cell r="S160" t="str">
            <v>저케</v>
          </cell>
          <cell r="T160">
            <v>9.0999999999999998E-2</v>
          </cell>
        </row>
        <row r="161">
          <cell r="A161">
            <v>159</v>
          </cell>
          <cell r="B161" t="str">
            <v>제어 케이블</v>
          </cell>
          <cell r="C161" t="str">
            <v>CVV  2.0sq/30C</v>
          </cell>
          <cell r="D161" t="str">
            <v>m</v>
          </cell>
          <cell r="G161">
            <v>716</v>
          </cell>
          <cell r="H161">
            <v>3163</v>
          </cell>
          <cell r="Q161">
            <v>3163</v>
          </cell>
          <cell r="R161">
            <v>0.05</v>
          </cell>
          <cell r="S161" t="str">
            <v>저케</v>
          </cell>
          <cell r="T161">
            <v>9.8000000000000004E-2</v>
          </cell>
        </row>
        <row r="162">
          <cell r="A162">
            <v>160</v>
          </cell>
          <cell r="Q162" t="str">
            <v/>
          </cell>
        </row>
        <row r="163">
          <cell r="A163">
            <v>161</v>
          </cell>
          <cell r="B163" t="str">
            <v>제어 케이블</v>
          </cell>
          <cell r="C163" t="str">
            <v>CVV-SB  2.0sq/2C</v>
          </cell>
          <cell r="D163" t="str">
            <v>m</v>
          </cell>
          <cell r="G163">
            <v>717</v>
          </cell>
          <cell r="H163">
            <v>754</v>
          </cell>
          <cell r="Q163">
            <v>754</v>
          </cell>
          <cell r="R163">
            <v>0.05</v>
          </cell>
          <cell r="S163" t="str">
            <v>저케</v>
          </cell>
          <cell r="T163">
            <v>1.4E-2</v>
          </cell>
        </row>
        <row r="164">
          <cell r="A164">
            <v>162</v>
          </cell>
          <cell r="B164" t="str">
            <v>제어 케이블</v>
          </cell>
          <cell r="C164" t="str">
            <v>CVV-SB  2.0sq/3C</v>
          </cell>
          <cell r="D164" t="str">
            <v>m</v>
          </cell>
          <cell r="G164">
            <v>717</v>
          </cell>
          <cell r="H164">
            <v>910</v>
          </cell>
          <cell r="Q164">
            <v>910</v>
          </cell>
          <cell r="R164">
            <v>0.05</v>
          </cell>
          <cell r="S164" t="str">
            <v>저케</v>
          </cell>
          <cell r="T164">
            <v>1.9E-2</v>
          </cell>
        </row>
        <row r="165">
          <cell r="A165">
            <v>163</v>
          </cell>
          <cell r="B165" t="str">
            <v>제어 케이블</v>
          </cell>
          <cell r="C165" t="str">
            <v>CVV-SB  2.0sq/4C</v>
          </cell>
          <cell r="D165" t="str">
            <v>m</v>
          </cell>
          <cell r="G165">
            <v>717</v>
          </cell>
          <cell r="H165">
            <v>1048</v>
          </cell>
          <cell r="Q165">
            <v>1048</v>
          </cell>
          <cell r="R165">
            <v>0.05</v>
          </cell>
          <cell r="S165" t="str">
            <v>저케</v>
          </cell>
          <cell r="T165">
            <v>2.5999999999999999E-2</v>
          </cell>
        </row>
        <row r="166">
          <cell r="A166">
            <v>164</v>
          </cell>
          <cell r="B166" t="str">
            <v>제어 케이블</v>
          </cell>
          <cell r="C166" t="str">
            <v>CVV-SB  2.0sq/5C</v>
          </cell>
          <cell r="D166" t="str">
            <v>m</v>
          </cell>
          <cell r="G166">
            <v>717</v>
          </cell>
          <cell r="H166">
            <v>1143</v>
          </cell>
          <cell r="Q166">
            <v>1143</v>
          </cell>
          <cell r="R166">
            <v>0.05</v>
          </cell>
          <cell r="S166" t="str">
            <v>저케</v>
          </cell>
          <cell r="T166">
            <v>3.2000000000000001E-2</v>
          </cell>
        </row>
        <row r="167">
          <cell r="A167">
            <v>165</v>
          </cell>
          <cell r="B167" t="str">
            <v>제어 케이블</v>
          </cell>
          <cell r="C167" t="str">
            <v>CVV-SB  2.0sq/6C</v>
          </cell>
          <cell r="D167" t="str">
            <v>m</v>
          </cell>
          <cell r="G167">
            <v>717</v>
          </cell>
          <cell r="H167">
            <v>1283</v>
          </cell>
          <cell r="Q167">
            <v>1283</v>
          </cell>
          <cell r="R167">
            <v>0.05</v>
          </cell>
          <cell r="S167" t="str">
            <v>저케</v>
          </cell>
          <cell r="T167">
            <v>3.5000000000000003E-2</v>
          </cell>
        </row>
        <row r="168">
          <cell r="A168">
            <v>166</v>
          </cell>
          <cell r="B168" t="str">
            <v>제어 케이블</v>
          </cell>
          <cell r="C168" t="str">
            <v>CVV-SB  2.0sq/7C</v>
          </cell>
          <cell r="D168" t="str">
            <v>m</v>
          </cell>
          <cell r="G168">
            <v>717</v>
          </cell>
          <cell r="H168">
            <v>1363</v>
          </cell>
          <cell r="Q168">
            <v>1363</v>
          </cell>
          <cell r="R168">
            <v>0.05</v>
          </cell>
          <cell r="S168" t="str">
            <v>저케</v>
          </cell>
          <cell r="T168">
            <v>3.9E-2</v>
          </cell>
        </row>
        <row r="169">
          <cell r="A169">
            <v>167</v>
          </cell>
          <cell r="B169" t="str">
            <v>제어 케이블</v>
          </cell>
          <cell r="C169" t="str">
            <v>CVV-SB  2.0sq/9C</v>
          </cell>
          <cell r="D169" t="str">
            <v>m</v>
          </cell>
          <cell r="G169">
            <v>717</v>
          </cell>
          <cell r="H169">
            <v>1584</v>
          </cell>
          <cell r="Q169">
            <v>1584</v>
          </cell>
          <cell r="R169">
            <v>0.05</v>
          </cell>
          <cell r="S169" t="str">
            <v>저케</v>
          </cell>
          <cell r="T169">
            <v>4.4999999999999998E-2</v>
          </cell>
        </row>
        <row r="170">
          <cell r="A170">
            <v>168</v>
          </cell>
          <cell r="B170" t="str">
            <v>제어 케이블</v>
          </cell>
          <cell r="C170" t="str">
            <v>CVV-SB  2.0sq/10C</v>
          </cell>
          <cell r="D170" t="str">
            <v>m</v>
          </cell>
          <cell r="G170">
            <v>717</v>
          </cell>
          <cell r="H170">
            <v>1734</v>
          </cell>
          <cell r="Q170">
            <v>1734</v>
          </cell>
          <cell r="R170">
            <v>0.05</v>
          </cell>
          <cell r="S170" t="str">
            <v>저케</v>
          </cell>
          <cell r="T170">
            <v>4.8000000000000001E-2</v>
          </cell>
        </row>
        <row r="171">
          <cell r="A171">
            <v>169</v>
          </cell>
          <cell r="B171" t="str">
            <v>제어 케이블</v>
          </cell>
          <cell r="C171" t="str">
            <v>CVV-SB  2.0sq/12C</v>
          </cell>
          <cell r="D171" t="str">
            <v>m</v>
          </cell>
          <cell r="G171">
            <v>717</v>
          </cell>
          <cell r="H171">
            <v>1899</v>
          </cell>
          <cell r="Q171">
            <v>1899</v>
          </cell>
          <cell r="R171">
            <v>0.05</v>
          </cell>
          <cell r="S171" t="str">
            <v>저케</v>
          </cell>
          <cell r="T171">
            <v>5.3999999999999999E-2</v>
          </cell>
        </row>
        <row r="172">
          <cell r="A172">
            <v>170</v>
          </cell>
          <cell r="B172" t="str">
            <v>제어 케이블</v>
          </cell>
          <cell r="C172" t="str">
            <v>CVV-SB  2.0sq/15C</v>
          </cell>
          <cell r="D172" t="str">
            <v>m</v>
          </cell>
          <cell r="G172">
            <v>717</v>
          </cell>
          <cell r="H172">
            <v>2278</v>
          </cell>
          <cell r="Q172">
            <v>2278</v>
          </cell>
          <cell r="R172">
            <v>0.05</v>
          </cell>
          <cell r="S172" t="str">
            <v>저케</v>
          </cell>
          <cell r="T172">
            <v>6.3E-2</v>
          </cell>
        </row>
        <row r="173">
          <cell r="A173">
            <v>171</v>
          </cell>
          <cell r="B173" t="str">
            <v>제어 케이블</v>
          </cell>
          <cell r="C173" t="str">
            <v>CVV-SB  2.0sq/17C</v>
          </cell>
          <cell r="D173" t="str">
            <v>m</v>
          </cell>
          <cell r="G173">
            <v>717</v>
          </cell>
          <cell r="H173">
            <v>2502</v>
          </cell>
          <cell r="Q173">
            <v>2502</v>
          </cell>
          <cell r="R173">
            <v>0.05</v>
          </cell>
          <cell r="S173" t="str">
            <v>저케</v>
          </cell>
          <cell r="T173">
            <v>6.9000000000000006E-2</v>
          </cell>
        </row>
        <row r="174">
          <cell r="A174">
            <v>172</v>
          </cell>
          <cell r="B174" t="str">
            <v>제어 케이블</v>
          </cell>
          <cell r="C174" t="str">
            <v>CVV-SB  2.0sq/19C</v>
          </cell>
          <cell r="D174" t="str">
            <v>m</v>
          </cell>
          <cell r="G174">
            <v>717</v>
          </cell>
          <cell r="H174">
            <v>2643</v>
          </cell>
          <cell r="Q174">
            <v>2643</v>
          </cell>
          <cell r="R174">
            <v>0.05</v>
          </cell>
          <cell r="S174" t="str">
            <v>저케</v>
          </cell>
          <cell r="T174">
            <v>7.1999999999999995E-2</v>
          </cell>
        </row>
        <row r="175">
          <cell r="A175">
            <v>173</v>
          </cell>
          <cell r="B175" t="str">
            <v>제어 케이블</v>
          </cell>
          <cell r="C175" t="str">
            <v>CVV-SB  2.0sq/22C</v>
          </cell>
          <cell r="D175" t="str">
            <v>m</v>
          </cell>
          <cell r="G175">
            <v>717</v>
          </cell>
          <cell r="H175">
            <v>3171</v>
          </cell>
          <cell r="Q175">
            <v>3171</v>
          </cell>
          <cell r="R175">
            <v>0.05</v>
          </cell>
          <cell r="S175" t="str">
            <v>저케</v>
          </cell>
          <cell r="T175">
            <v>7.9000000000000001E-2</v>
          </cell>
        </row>
        <row r="176">
          <cell r="A176">
            <v>174</v>
          </cell>
          <cell r="B176" t="str">
            <v>제어 케이블</v>
          </cell>
          <cell r="C176" t="str">
            <v>CVV-SB  2.0sq/24C</v>
          </cell>
          <cell r="D176" t="str">
            <v>m</v>
          </cell>
          <cell r="G176">
            <v>717</v>
          </cell>
          <cell r="H176">
            <v>3150</v>
          </cell>
          <cell r="Q176">
            <v>3150</v>
          </cell>
          <cell r="R176">
            <v>0.05</v>
          </cell>
          <cell r="S176" t="str">
            <v>저케</v>
          </cell>
          <cell r="T176">
            <v>8.4000000000000005E-2</v>
          </cell>
        </row>
        <row r="177">
          <cell r="A177">
            <v>175</v>
          </cell>
          <cell r="B177" t="str">
            <v>제어 케이블</v>
          </cell>
          <cell r="C177" t="str">
            <v>CVV-SB  2.0sq/29C</v>
          </cell>
          <cell r="D177" t="str">
            <v>m</v>
          </cell>
          <cell r="G177">
            <v>717</v>
          </cell>
          <cell r="H177">
            <v>3452</v>
          </cell>
          <cell r="Q177">
            <v>3452</v>
          </cell>
          <cell r="R177">
            <v>0.05</v>
          </cell>
          <cell r="S177" t="str">
            <v>저케</v>
          </cell>
          <cell r="T177">
            <v>9.5000000000000001E-2</v>
          </cell>
        </row>
        <row r="178">
          <cell r="A178">
            <v>176</v>
          </cell>
          <cell r="B178" t="str">
            <v>제어 케이블</v>
          </cell>
          <cell r="C178" t="str">
            <v>CVV-SB  2.0sq/30C</v>
          </cell>
          <cell r="D178" t="str">
            <v>m</v>
          </cell>
          <cell r="G178">
            <v>717</v>
          </cell>
          <cell r="H178">
            <v>3695</v>
          </cell>
          <cell r="Q178">
            <v>3695</v>
          </cell>
          <cell r="R178">
            <v>0.05</v>
          </cell>
          <cell r="S178" t="str">
            <v>저케</v>
          </cell>
          <cell r="T178">
            <v>9.8000000000000004E-2</v>
          </cell>
        </row>
        <row r="179">
          <cell r="A179">
            <v>177</v>
          </cell>
          <cell r="Q179" t="str">
            <v/>
          </cell>
        </row>
        <row r="180">
          <cell r="A180">
            <v>178</v>
          </cell>
          <cell r="B180" t="str">
            <v>통신 케이블</v>
          </cell>
          <cell r="C180" t="str">
            <v>CPEV 0.65/5P</v>
          </cell>
          <cell r="D180" t="str">
            <v>m</v>
          </cell>
          <cell r="G180">
            <v>730</v>
          </cell>
          <cell r="H180">
            <v>568</v>
          </cell>
          <cell r="Q180">
            <v>568</v>
          </cell>
          <cell r="R180">
            <v>0.05</v>
          </cell>
          <cell r="S180" t="str">
            <v>통케</v>
          </cell>
          <cell r="T180">
            <v>1.7999999999999999E-2</v>
          </cell>
          <cell r="Y180" t="str">
            <v>2열동시180%</v>
          </cell>
        </row>
        <row r="181">
          <cell r="A181">
            <v>179</v>
          </cell>
          <cell r="B181" t="str">
            <v>통신 케이블</v>
          </cell>
          <cell r="C181" t="str">
            <v>CPEV 0.65/10P</v>
          </cell>
          <cell r="D181" t="str">
            <v>m</v>
          </cell>
          <cell r="G181">
            <v>730</v>
          </cell>
          <cell r="H181">
            <v>713</v>
          </cell>
          <cell r="Q181">
            <v>713</v>
          </cell>
          <cell r="R181">
            <v>0.05</v>
          </cell>
          <cell r="S181" t="str">
            <v>통케</v>
          </cell>
          <cell r="T181">
            <v>1.7999999999999999E-2</v>
          </cell>
          <cell r="Y181" t="str">
            <v>3열동시240%</v>
          </cell>
        </row>
        <row r="182">
          <cell r="A182">
            <v>180</v>
          </cell>
          <cell r="B182" t="str">
            <v>통신 케이블</v>
          </cell>
          <cell r="C182" t="str">
            <v>CPEV 0.65/20P</v>
          </cell>
          <cell r="D182" t="str">
            <v>m</v>
          </cell>
          <cell r="G182">
            <v>730</v>
          </cell>
          <cell r="H182">
            <v>1053</v>
          </cell>
          <cell r="Q182">
            <v>1053</v>
          </cell>
          <cell r="R182">
            <v>0.05</v>
          </cell>
          <cell r="S182" t="str">
            <v>통케</v>
          </cell>
          <cell r="T182">
            <v>2.1999999999999999E-2</v>
          </cell>
          <cell r="Y182" t="str">
            <v>4열동시320%</v>
          </cell>
        </row>
        <row r="183">
          <cell r="A183">
            <v>181</v>
          </cell>
          <cell r="B183" t="str">
            <v>통신 케이블</v>
          </cell>
          <cell r="C183" t="str">
            <v>CPEV 0.65/30P</v>
          </cell>
          <cell r="D183" t="str">
            <v>m</v>
          </cell>
          <cell r="G183">
            <v>730</v>
          </cell>
          <cell r="H183">
            <v>1432</v>
          </cell>
          <cell r="Q183">
            <v>1432</v>
          </cell>
          <cell r="R183">
            <v>0.05</v>
          </cell>
          <cell r="S183" t="str">
            <v>통케</v>
          </cell>
          <cell r="T183">
            <v>2.3E-2</v>
          </cell>
        </row>
        <row r="184">
          <cell r="A184">
            <v>182</v>
          </cell>
          <cell r="Q184" t="str">
            <v/>
          </cell>
        </row>
        <row r="185">
          <cell r="A185">
            <v>183</v>
          </cell>
          <cell r="Q185" t="str">
            <v/>
          </cell>
        </row>
        <row r="186">
          <cell r="A186">
            <v>184</v>
          </cell>
          <cell r="B186" t="str">
            <v>동축 케이블</v>
          </cell>
          <cell r="C186" t="str">
            <v>ECX  5C-2V</v>
          </cell>
          <cell r="D186" t="str">
            <v>m</v>
          </cell>
          <cell r="G186">
            <v>730</v>
          </cell>
          <cell r="H186">
            <v>386</v>
          </cell>
          <cell r="Q186">
            <v>386</v>
          </cell>
          <cell r="R186">
            <v>0.05</v>
          </cell>
          <cell r="S186" t="str">
            <v>통설</v>
          </cell>
          <cell r="T186">
            <v>1.7999999999999999E-2</v>
          </cell>
        </row>
        <row r="187">
          <cell r="A187">
            <v>185</v>
          </cell>
          <cell r="B187" t="str">
            <v>동축 케이블</v>
          </cell>
          <cell r="C187" t="str">
            <v>ECX  7C-2V</v>
          </cell>
          <cell r="D187" t="str">
            <v>m</v>
          </cell>
          <cell r="G187">
            <v>730</v>
          </cell>
          <cell r="H187">
            <v>698</v>
          </cell>
          <cell r="Q187">
            <v>698</v>
          </cell>
          <cell r="R187">
            <v>0.05</v>
          </cell>
          <cell r="S187" t="str">
            <v>통설</v>
          </cell>
          <cell r="T187">
            <v>2.1999999999999999E-2</v>
          </cell>
        </row>
        <row r="188">
          <cell r="A188">
            <v>186</v>
          </cell>
          <cell r="B188" t="str">
            <v>동축 케이블</v>
          </cell>
          <cell r="C188" t="str">
            <v>ECX 10C-2V</v>
          </cell>
          <cell r="D188" t="str">
            <v>m</v>
          </cell>
          <cell r="G188">
            <v>730</v>
          </cell>
          <cell r="H188">
            <v>1432</v>
          </cell>
          <cell r="Q188">
            <v>1432</v>
          </cell>
          <cell r="R188">
            <v>0.05</v>
          </cell>
          <cell r="S188" t="str">
            <v>통설</v>
          </cell>
          <cell r="T188">
            <v>3.2000000000000001E-2</v>
          </cell>
        </row>
        <row r="189">
          <cell r="A189">
            <v>187</v>
          </cell>
          <cell r="Q189" t="str">
            <v/>
          </cell>
        </row>
        <row r="190">
          <cell r="A190">
            <v>188</v>
          </cell>
          <cell r="B190" t="str">
            <v>22.9KV 전력케이블</v>
          </cell>
          <cell r="C190" t="str">
            <v>CV/CN 60sq/1C</v>
          </cell>
          <cell r="D190" t="str">
            <v>m</v>
          </cell>
          <cell r="G190">
            <v>720</v>
          </cell>
          <cell r="H190">
            <v>7834</v>
          </cell>
          <cell r="Q190">
            <v>7834</v>
          </cell>
          <cell r="R190">
            <v>0.05</v>
          </cell>
          <cell r="S190" t="str">
            <v>특케</v>
          </cell>
          <cell r="T190">
            <v>8.09E-2</v>
          </cell>
          <cell r="Y190" t="str">
            <v>2심:140%</v>
          </cell>
        </row>
        <row r="191">
          <cell r="A191">
            <v>189</v>
          </cell>
          <cell r="B191" t="str">
            <v>22.9KV 전력케이블</v>
          </cell>
          <cell r="C191" t="str">
            <v>CV/CN 100sq/1C</v>
          </cell>
          <cell r="D191" t="str">
            <v>m</v>
          </cell>
          <cell r="G191">
            <v>720</v>
          </cell>
          <cell r="H191">
            <v>9219</v>
          </cell>
          <cell r="Q191">
            <v>9219</v>
          </cell>
          <cell r="R191">
            <v>0.05</v>
          </cell>
          <cell r="S191" t="str">
            <v>특케</v>
          </cell>
          <cell r="T191">
            <v>0.1172</v>
          </cell>
          <cell r="Y191" t="str">
            <v>3심:200%</v>
          </cell>
        </row>
        <row r="192">
          <cell r="A192">
            <v>190</v>
          </cell>
          <cell r="Q192" t="str">
            <v/>
          </cell>
          <cell r="Y192" t="str">
            <v>4심:260%</v>
          </cell>
        </row>
        <row r="193">
          <cell r="A193">
            <v>191</v>
          </cell>
          <cell r="Q193" t="str">
            <v/>
          </cell>
        </row>
        <row r="194">
          <cell r="A194">
            <v>192</v>
          </cell>
          <cell r="Q194" t="str">
            <v/>
          </cell>
        </row>
        <row r="195">
          <cell r="A195">
            <v>193</v>
          </cell>
          <cell r="B195" t="str">
            <v>케이블 헤드 60sq</v>
          </cell>
          <cell r="C195" t="str">
            <v>23KV/1C  1단말/KIT</v>
          </cell>
          <cell r="D195" t="str">
            <v>EA</v>
          </cell>
          <cell r="G195">
            <v>736</v>
          </cell>
          <cell r="H195">
            <v>67400</v>
          </cell>
          <cell r="Q195">
            <v>67400</v>
          </cell>
          <cell r="R195">
            <v>0.05</v>
          </cell>
          <cell r="S195" t="str">
            <v>특케</v>
          </cell>
          <cell r="T195">
            <v>1.05</v>
          </cell>
        </row>
        <row r="196">
          <cell r="A196">
            <v>194</v>
          </cell>
          <cell r="B196" t="str">
            <v>케이블 헤드 100sq</v>
          </cell>
          <cell r="C196" t="str">
            <v>23KV/1C  1단말/KIT</v>
          </cell>
          <cell r="D196" t="str">
            <v>EA</v>
          </cell>
          <cell r="G196">
            <v>736</v>
          </cell>
          <cell r="H196">
            <v>89500</v>
          </cell>
          <cell r="Q196">
            <v>89500</v>
          </cell>
          <cell r="R196">
            <v>0.05</v>
          </cell>
          <cell r="S196" t="str">
            <v>특케</v>
          </cell>
          <cell r="T196">
            <v>1.2</v>
          </cell>
        </row>
        <row r="197">
          <cell r="A197">
            <v>195</v>
          </cell>
          <cell r="Q197" t="str">
            <v/>
          </cell>
        </row>
        <row r="198">
          <cell r="A198">
            <v>196</v>
          </cell>
          <cell r="Q198" t="str">
            <v/>
          </cell>
        </row>
        <row r="199">
          <cell r="A199">
            <v>197</v>
          </cell>
          <cell r="Q199" t="str">
            <v/>
          </cell>
        </row>
        <row r="200">
          <cell r="A200">
            <v>198</v>
          </cell>
          <cell r="B200" t="str">
            <v>고압케이블</v>
          </cell>
          <cell r="C200" t="str">
            <v>3.3KV CV8sq/1C</v>
          </cell>
          <cell r="D200" t="str">
            <v>m</v>
          </cell>
          <cell r="G200">
            <v>719</v>
          </cell>
          <cell r="H200">
            <v>1182</v>
          </cell>
          <cell r="Q200">
            <v>1182</v>
          </cell>
          <cell r="R200">
            <v>0.05</v>
          </cell>
          <cell r="S200" t="str">
            <v>고케</v>
          </cell>
          <cell r="T200">
            <v>1.5400000000000002E-2</v>
          </cell>
        </row>
        <row r="201">
          <cell r="A201">
            <v>199</v>
          </cell>
          <cell r="B201" t="str">
            <v>고압케이블</v>
          </cell>
          <cell r="C201" t="str">
            <v>3.3KV CV14sq/1C</v>
          </cell>
          <cell r="D201" t="str">
            <v>m</v>
          </cell>
          <cell r="G201">
            <v>719</v>
          </cell>
          <cell r="H201">
            <v>1515</v>
          </cell>
          <cell r="Q201">
            <v>1515</v>
          </cell>
          <cell r="R201">
            <v>0.05</v>
          </cell>
          <cell r="S201" t="str">
            <v>고케</v>
          </cell>
          <cell r="T201">
            <v>2.2000000000000002E-2</v>
          </cell>
        </row>
        <row r="202">
          <cell r="A202">
            <v>200</v>
          </cell>
          <cell r="B202" t="str">
            <v>고압케이블</v>
          </cell>
          <cell r="C202" t="str">
            <v>3.3KV CV22sq/1C</v>
          </cell>
          <cell r="D202" t="str">
            <v>m</v>
          </cell>
          <cell r="G202">
            <v>719</v>
          </cell>
          <cell r="H202">
            <v>1825</v>
          </cell>
          <cell r="Q202">
            <v>1825</v>
          </cell>
          <cell r="R202">
            <v>0.05</v>
          </cell>
          <cell r="S202" t="str">
            <v>고케</v>
          </cell>
          <cell r="T202">
            <v>2.86E-2</v>
          </cell>
        </row>
        <row r="203">
          <cell r="A203">
            <v>201</v>
          </cell>
          <cell r="B203" t="str">
            <v>고압케이블</v>
          </cell>
          <cell r="C203" t="str">
            <v>3.3KV CV30sq/1C</v>
          </cell>
          <cell r="D203" t="str">
            <v>m</v>
          </cell>
          <cell r="G203">
            <v>719</v>
          </cell>
          <cell r="H203">
            <v>2201</v>
          </cell>
          <cell r="Q203">
            <v>2201</v>
          </cell>
          <cell r="R203">
            <v>0.05</v>
          </cell>
          <cell r="S203" t="str">
            <v>고케</v>
          </cell>
          <cell r="T203">
            <v>3.3000000000000002E-2</v>
          </cell>
        </row>
        <row r="204">
          <cell r="A204">
            <v>202</v>
          </cell>
          <cell r="B204" t="str">
            <v>고압케이블</v>
          </cell>
          <cell r="C204" t="str">
            <v>3.3KV CV38sq/1C</v>
          </cell>
          <cell r="D204" t="str">
            <v>m</v>
          </cell>
          <cell r="G204">
            <v>719</v>
          </cell>
          <cell r="H204">
            <v>2647</v>
          </cell>
          <cell r="Q204">
            <v>2647</v>
          </cell>
          <cell r="R204">
            <v>0.05</v>
          </cell>
          <cell r="S204" t="str">
            <v>고케</v>
          </cell>
          <cell r="T204">
            <v>3.9600000000000003E-2</v>
          </cell>
        </row>
        <row r="205">
          <cell r="A205">
            <v>203</v>
          </cell>
          <cell r="B205" t="str">
            <v>고압케이블</v>
          </cell>
          <cell r="C205" t="str">
            <v>3.3KV CV50sq/1C</v>
          </cell>
          <cell r="D205" t="str">
            <v>m</v>
          </cell>
          <cell r="G205">
            <v>719</v>
          </cell>
          <cell r="H205">
            <v>3260</v>
          </cell>
          <cell r="Q205">
            <v>3260</v>
          </cell>
          <cell r="R205">
            <v>0.05</v>
          </cell>
          <cell r="S205" t="str">
            <v>고케</v>
          </cell>
          <cell r="T205">
            <v>4.7300000000000002E-2</v>
          </cell>
        </row>
        <row r="206">
          <cell r="A206">
            <v>204</v>
          </cell>
          <cell r="B206" t="str">
            <v>고압케이블</v>
          </cell>
          <cell r="C206" t="str">
            <v>3.3KV CV60sq/1C</v>
          </cell>
          <cell r="D206" t="str">
            <v>m</v>
          </cell>
          <cell r="G206">
            <v>719</v>
          </cell>
          <cell r="H206">
            <v>3953</v>
          </cell>
          <cell r="Q206">
            <v>3953</v>
          </cell>
          <cell r="R206">
            <v>0.05</v>
          </cell>
          <cell r="S206" t="str">
            <v>고케</v>
          </cell>
          <cell r="T206">
            <v>5.3900000000000003E-2</v>
          </cell>
        </row>
        <row r="207">
          <cell r="A207">
            <v>205</v>
          </cell>
          <cell r="B207" t="str">
            <v>고압케이블</v>
          </cell>
          <cell r="C207" t="str">
            <v>3.3KV CV80sq/1C</v>
          </cell>
          <cell r="D207" t="str">
            <v>m</v>
          </cell>
          <cell r="G207">
            <v>719</v>
          </cell>
          <cell r="H207">
            <v>4347</v>
          </cell>
          <cell r="Q207">
            <v>4347</v>
          </cell>
          <cell r="R207">
            <v>0.05</v>
          </cell>
          <cell r="S207" t="str">
            <v>고케</v>
          </cell>
          <cell r="T207">
            <v>6.6000000000000003E-2</v>
          </cell>
        </row>
        <row r="208">
          <cell r="A208">
            <v>206</v>
          </cell>
          <cell r="B208" t="str">
            <v>고압케이블</v>
          </cell>
          <cell r="C208" t="str">
            <v>3.3KV CV100sq/1C</v>
          </cell>
          <cell r="D208" t="str">
            <v>m</v>
          </cell>
          <cell r="G208">
            <v>719</v>
          </cell>
          <cell r="H208">
            <v>5188</v>
          </cell>
          <cell r="Q208">
            <v>5188</v>
          </cell>
          <cell r="R208">
            <v>0.05</v>
          </cell>
          <cell r="S208" t="str">
            <v>고케</v>
          </cell>
          <cell r="T208">
            <v>7.8100000000000003E-2</v>
          </cell>
        </row>
        <row r="209">
          <cell r="A209">
            <v>207</v>
          </cell>
          <cell r="B209" t="str">
            <v>고압케이블</v>
          </cell>
          <cell r="C209" t="str">
            <v>3.3KV CV125sq/1C</v>
          </cell>
          <cell r="D209" t="str">
            <v>m</v>
          </cell>
          <cell r="G209">
            <v>719</v>
          </cell>
          <cell r="H209">
            <v>7110</v>
          </cell>
          <cell r="Q209">
            <v>7110</v>
          </cell>
          <cell r="R209">
            <v>0.05</v>
          </cell>
          <cell r="S209" t="str">
            <v>고케</v>
          </cell>
          <cell r="T209">
            <v>9.240000000000001E-2</v>
          </cell>
        </row>
        <row r="210">
          <cell r="A210">
            <v>208</v>
          </cell>
          <cell r="B210" t="str">
            <v>고압케이블</v>
          </cell>
          <cell r="C210" t="str">
            <v>3.3KV CV150sq/1C</v>
          </cell>
          <cell r="D210" t="str">
            <v>m</v>
          </cell>
          <cell r="G210">
            <v>719</v>
          </cell>
          <cell r="H210">
            <v>8415</v>
          </cell>
          <cell r="Q210">
            <v>8415</v>
          </cell>
          <cell r="R210">
            <v>0.05</v>
          </cell>
          <cell r="S210" t="str">
            <v>고케</v>
          </cell>
          <cell r="T210">
            <v>0.10670000000000002</v>
          </cell>
        </row>
        <row r="211">
          <cell r="A211">
            <v>209</v>
          </cell>
          <cell r="B211" t="str">
            <v>고압케이블</v>
          </cell>
          <cell r="C211" t="str">
            <v>3.3KV CV200sq/1C</v>
          </cell>
          <cell r="D211" t="str">
            <v>m</v>
          </cell>
          <cell r="G211">
            <v>719</v>
          </cell>
          <cell r="H211">
            <v>11412</v>
          </cell>
          <cell r="Q211">
            <v>11412</v>
          </cell>
          <cell r="R211">
            <v>0.05</v>
          </cell>
          <cell r="S211" t="str">
            <v>고케</v>
          </cell>
          <cell r="T211">
            <v>0.12870000000000001</v>
          </cell>
        </row>
        <row r="212">
          <cell r="A212">
            <v>210</v>
          </cell>
          <cell r="B212" t="str">
            <v>고압케이블</v>
          </cell>
          <cell r="C212" t="str">
            <v>3.3KV CV250sq/1C</v>
          </cell>
          <cell r="D212" t="str">
            <v>m</v>
          </cell>
          <cell r="G212">
            <v>719</v>
          </cell>
          <cell r="H212">
            <v>13970</v>
          </cell>
          <cell r="Q212">
            <v>13970</v>
          </cell>
          <cell r="R212">
            <v>0.05</v>
          </cell>
          <cell r="S212" t="str">
            <v>고케</v>
          </cell>
          <cell r="T212">
            <v>0.15620000000000001</v>
          </cell>
        </row>
        <row r="213">
          <cell r="A213">
            <v>211</v>
          </cell>
          <cell r="Q213" t="str">
            <v/>
          </cell>
        </row>
        <row r="214">
          <cell r="A214">
            <v>212</v>
          </cell>
          <cell r="Q214" t="str">
            <v/>
          </cell>
        </row>
        <row r="215">
          <cell r="A215">
            <v>213</v>
          </cell>
          <cell r="Q215" t="str">
            <v/>
          </cell>
        </row>
        <row r="216">
          <cell r="A216">
            <v>214</v>
          </cell>
          <cell r="B216" t="str">
            <v>케이블 헤드 8sq</v>
          </cell>
          <cell r="C216" t="str">
            <v>6.6KV/1C  1단말/KIT</v>
          </cell>
          <cell r="D216" t="str">
            <v>EA</v>
          </cell>
          <cell r="Q216">
            <v>0</v>
          </cell>
          <cell r="S216" t="str">
            <v>고케</v>
          </cell>
          <cell r="T216">
            <v>0.34</v>
          </cell>
        </row>
        <row r="217">
          <cell r="A217">
            <v>215</v>
          </cell>
          <cell r="B217" t="str">
            <v>케이블 헤드 14sq</v>
          </cell>
          <cell r="C217" t="str">
            <v>6.6KV/1C  1단말/KIT</v>
          </cell>
          <cell r="D217" t="str">
            <v>EA</v>
          </cell>
          <cell r="Q217">
            <v>0</v>
          </cell>
          <cell r="S217" t="str">
            <v>고케</v>
          </cell>
          <cell r="T217">
            <v>0.36</v>
          </cell>
        </row>
        <row r="218">
          <cell r="A218">
            <v>216</v>
          </cell>
          <cell r="B218" t="str">
            <v>케이블 헤드 22sq</v>
          </cell>
          <cell r="C218" t="str">
            <v>6.6KV/1C  1단말/KIT</v>
          </cell>
          <cell r="D218" t="str">
            <v>EA</v>
          </cell>
          <cell r="G218">
            <v>738</v>
          </cell>
          <cell r="H218">
            <v>22640</v>
          </cell>
          <cell r="Q218">
            <v>22640</v>
          </cell>
          <cell r="S218" t="str">
            <v>고케</v>
          </cell>
          <cell r="T218">
            <v>0.46</v>
          </cell>
        </row>
        <row r="219">
          <cell r="A219">
            <v>217</v>
          </cell>
          <cell r="B219" t="str">
            <v>케이블 헤드 30sq</v>
          </cell>
          <cell r="C219" t="str">
            <v>6.6KV/1C  1단말/KIT</v>
          </cell>
          <cell r="D219" t="str">
            <v>EA</v>
          </cell>
          <cell r="Q219">
            <v>0</v>
          </cell>
          <cell r="S219" t="str">
            <v>고케</v>
          </cell>
          <cell r="T219">
            <v>0.52</v>
          </cell>
        </row>
        <row r="220">
          <cell r="A220">
            <v>218</v>
          </cell>
          <cell r="B220" t="str">
            <v>케이블 헤드 38sq</v>
          </cell>
          <cell r="C220" t="str">
            <v>6.6KV/1C  1단말/KIT</v>
          </cell>
          <cell r="D220" t="str">
            <v>EA</v>
          </cell>
          <cell r="G220">
            <v>738</v>
          </cell>
          <cell r="H220">
            <v>22800</v>
          </cell>
          <cell r="Q220">
            <v>22800</v>
          </cell>
          <cell r="S220" t="str">
            <v>고케</v>
          </cell>
          <cell r="T220">
            <v>0.55000000000000004</v>
          </cell>
        </row>
        <row r="221">
          <cell r="A221">
            <v>219</v>
          </cell>
          <cell r="B221" t="str">
            <v>케이블 헤드 50sq</v>
          </cell>
          <cell r="C221" t="str">
            <v>6.6KV/1C  1단말/KIT</v>
          </cell>
          <cell r="D221" t="str">
            <v>EA</v>
          </cell>
          <cell r="Q221">
            <v>0</v>
          </cell>
          <cell r="S221" t="str">
            <v>고케</v>
          </cell>
          <cell r="T221">
            <v>0.6</v>
          </cell>
        </row>
        <row r="222">
          <cell r="A222">
            <v>220</v>
          </cell>
          <cell r="B222" t="str">
            <v>케이블 헤드 60sq</v>
          </cell>
          <cell r="C222" t="str">
            <v>6.6KV/1C  1단말/KIT</v>
          </cell>
          <cell r="D222" t="str">
            <v>EA</v>
          </cell>
          <cell r="G222">
            <v>738</v>
          </cell>
          <cell r="H222">
            <v>26000</v>
          </cell>
          <cell r="Q222">
            <v>26000</v>
          </cell>
          <cell r="S222" t="str">
            <v>고케</v>
          </cell>
          <cell r="T222">
            <v>0.67</v>
          </cell>
        </row>
        <row r="223">
          <cell r="A223">
            <v>221</v>
          </cell>
          <cell r="B223" t="str">
            <v>케이블 헤드 80sq</v>
          </cell>
          <cell r="C223" t="str">
            <v>6.6KV/1C  1단말/KIT</v>
          </cell>
          <cell r="D223" t="str">
            <v>EA</v>
          </cell>
          <cell r="Q223">
            <v>0</v>
          </cell>
          <cell r="S223" t="str">
            <v>고케</v>
          </cell>
          <cell r="T223">
            <v>0.72</v>
          </cell>
        </row>
        <row r="224">
          <cell r="A224">
            <v>222</v>
          </cell>
          <cell r="B224" t="str">
            <v>케이블 헤드 100sq</v>
          </cell>
          <cell r="C224" t="str">
            <v>6.6KV/1C  1단말/KIT</v>
          </cell>
          <cell r="D224" t="str">
            <v>EA</v>
          </cell>
          <cell r="G224">
            <v>738</v>
          </cell>
          <cell r="H224">
            <v>26700</v>
          </cell>
          <cell r="Q224">
            <v>26700</v>
          </cell>
          <cell r="S224" t="str">
            <v>고케</v>
          </cell>
          <cell r="T224">
            <v>0.76</v>
          </cell>
        </row>
        <row r="225">
          <cell r="A225">
            <v>223</v>
          </cell>
          <cell r="B225" t="str">
            <v>케이블 헤드 125sq</v>
          </cell>
          <cell r="C225" t="str">
            <v>6.6KV/1C  1단말/KIT</v>
          </cell>
          <cell r="D225" t="str">
            <v>EA</v>
          </cell>
          <cell r="Q225">
            <v>0</v>
          </cell>
          <cell r="S225" t="str">
            <v>고케</v>
          </cell>
          <cell r="T225">
            <v>0.85</v>
          </cell>
        </row>
        <row r="226">
          <cell r="A226">
            <v>224</v>
          </cell>
          <cell r="B226" t="str">
            <v>케이블 헤드 150sq</v>
          </cell>
          <cell r="C226" t="str">
            <v>6.6KV/1C  1단말/KIT</v>
          </cell>
          <cell r="D226" t="str">
            <v>EA</v>
          </cell>
          <cell r="G226">
            <v>738</v>
          </cell>
          <cell r="H226">
            <v>31800</v>
          </cell>
          <cell r="Q226">
            <v>31800</v>
          </cell>
          <cell r="S226" t="str">
            <v>고케</v>
          </cell>
          <cell r="T226">
            <v>0.95</v>
          </cell>
        </row>
        <row r="227">
          <cell r="A227">
            <v>225</v>
          </cell>
          <cell r="B227" t="str">
            <v>케이블 헤드 200sq</v>
          </cell>
          <cell r="C227" t="str">
            <v>6.6KV/1C  1단말/KIT</v>
          </cell>
          <cell r="D227" t="str">
            <v>EA</v>
          </cell>
          <cell r="G227">
            <v>738</v>
          </cell>
          <cell r="H227">
            <v>32600</v>
          </cell>
          <cell r="Q227">
            <v>32600</v>
          </cell>
          <cell r="S227" t="str">
            <v>고케</v>
          </cell>
          <cell r="T227">
            <v>1.03</v>
          </cell>
        </row>
        <row r="228">
          <cell r="A228">
            <v>226</v>
          </cell>
          <cell r="B228" t="str">
            <v>케이블 헤드 250sq</v>
          </cell>
          <cell r="C228" t="str">
            <v>6.6KV/1C  1단말/KIT</v>
          </cell>
          <cell r="D228" t="str">
            <v>EA</v>
          </cell>
          <cell r="G228">
            <v>738</v>
          </cell>
          <cell r="H228">
            <v>33400</v>
          </cell>
          <cell r="Q228">
            <v>33400</v>
          </cell>
          <cell r="S228" t="str">
            <v>고케</v>
          </cell>
          <cell r="T228">
            <v>1.18</v>
          </cell>
        </row>
        <row r="229">
          <cell r="A229">
            <v>227</v>
          </cell>
          <cell r="Q229" t="str">
            <v/>
          </cell>
        </row>
        <row r="230">
          <cell r="A230">
            <v>228</v>
          </cell>
          <cell r="Q230" t="str">
            <v/>
          </cell>
        </row>
        <row r="231">
          <cell r="A231">
            <v>229</v>
          </cell>
          <cell r="B231" t="str">
            <v>케이블헤드 지지금구</v>
          </cell>
          <cell r="C231" t="str">
            <v>상,하부용</v>
          </cell>
          <cell r="D231" t="str">
            <v>조</v>
          </cell>
          <cell r="G231">
            <v>828</v>
          </cell>
          <cell r="H231">
            <v>42000</v>
          </cell>
          <cell r="Q231">
            <v>42000</v>
          </cell>
          <cell r="U231" t="str">
            <v>배전</v>
          </cell>
          <cell r="V231">
            <v>0.45</v>
          </cell>
          <cell r="W231" t="str">
            <v>보인</v>
          </cell>
          <cell r="X231">
            <v>0.23</v>
          </cell>
        </row>
        <row r="232">
          <cell r="A232">
            <v>230</v>
          </cell>
          <cell r="B232" t="str">
            <v>전주용 입상관</v>
          </cell>
          <cell r="C232" t="str">
            <v>φ130×2m</v>
          </cell>
          <cell r="D232" t="str">
            <v>EA</v>
          </cell>
          <cell r="G232">
            <v>828</v>
          </cell>
          <cell r="H232">
            <v>17000</v>
          </cell>
          <cell r="Q232">
            <v>17000</v>
          </cell>
          <cell r="U232" t="str">
            <v>배전</v>
          </cell>
          <cell r="V232">
            <v>0.46</v>
          </cell>
          <cell r="W232" t="str">
            <v>보인</v>
          </cell>
          <cell r="X232">
            <v>0.17</v>
          </cell>
        </row>
        <row r="233">
          <cell r="A233">
            <v>231</v>
          </cell>
          <cell r="B233" t="str">
            <v>반경철관</v>
          </cell>
          <cell r="C233" t="str">
            <v>80×2×2400</v>
          </cell>
          <cell r="D233" t="str">
            <v>EA</v>
          </cell>
          <cell r="G233">
            <v>827</v>
          </cell>
          <cell r="H233">
            <v>9800</v>
          </cell>
          <cell r="Q233">
            <v>9800</v>
          </cell>
          <cell r="U233" t="str">
            <v>배관</v>
          </cell>
          <cell r="V233">
            <v>0.122</v>
          </cell>
        </row>
        <row r="234">
          <cell r="A234">
            <v>232</v>
          </cell>
          <cell r="B234" t="str">
            <v>반경철관 취부밴드</v>
          </cell>
          <cell r="D234" t="str">
            <v>EA</v>
          </cell>
          <cell r="G234">
            <v>827</v>
          </cell>
          <cell r="H234">
            <v>1200</v>
          </cell>
          <cell r="Q234">
            <v>1200</v>
          </cell>
        </row>
        <row r="235">
          <cell r="A235">
            <v>233</v>
          </cell>
          <cell r="B235" t="str">
            <v>입상관취부밴드</v>
          </cell>
          <cell r="D235" t="str">
            <v>EA</v>
          </cell>
          <cell r="G235">
            <v>827</v>
          </cell>
          <cell r="H235">
            <v>1200</v>
          </cell>
          <cell r="Q235">
            <v>1200</v>
          </cell>
        </row>
        <row r="236">
          <cell r="A236">
            <v>234</v>
          </cell>
          <cell r="Q236" t="str">
            <v/>
          </cell>
        </row>
        <row r="237">
          <cell r="A237">
            <v>235</v>
          </cell>
          <cell r="B237" t="str">
            <v>위샤 캡</v>
          </cell>
          <cell r="C237" t="str">
            <v>ST 36C</v>
          </cell>
          <cell r="D237" t="str">
            <v>EA</v>
          </cell>
          <cell r="G237">
            <v>741</v>
          </cell>
          <cell r="H237">
            <v>2480</v>
          </cell>
          <cell r="Q237">
            <v>2480</v>
          </cell>
          <cell r="S237" t="str">
            <v>내선</v>
          </cell>
          <cell r="T237">
            <v>0.03</v>
          </cell>
        </row>
        <row r="238">
          <cell r="A238">
            <v>236</v>
          </cell>
          <cell r="B238" t="str">
            <v>위샤 캡</v>
          </cell>
          <cell r="C238" t="str">
            <v>ST 42C</v>
          </cell>
          <cell r="D238" t="str">
            <v>EA</v>
          </cell>
          <cell r="G238">
            <v>741</v>
          </cell>
          <cell r="H238">
            <v>2770</v>
          </cell>
          <cell r="Q238">
            <v>2770</v>
          </cell>
          <cell r="S238" t="str">
            <v>내선</v>
          </cell>
          <cell r="T238">
            <v>0.03</v>
          </cell>
        </row>
        <row r="239">
          <cell r="A239">
            <v>237</v>
          </cell>
          <cell r="B239" t="str">
            <v>위샤 캡</v>
          </cell>
          <cell r="C239" t="str">
            <v>ST 54C</v>
          </cell>
          <cell r="D239" t="str">
            <v>EA</v>
          </cell>
          <cell r="G239">
            <v>741</v>
          </cell>
          <cell r="H239">
            <v>3440</v>
          </cell>
          <cell r="Q239">
            <v>3440</v>
          </cell>
          <cell r="S239" t="str">
            <v>내선</v>
          </cell>
          <cell r="T239">
            <v>0.04</v>
          </cell>
        </row>
        <row r="240">
          <cell r="A240">
            <v>238</v>
          </cell>
          <cell r="B240" t="str">
            <v>위샤 캡</v>
          </cell>
          <cell r="C240" t="str">
            <v>ST 104C</v>
          </cell>
          <cell r="D240" t="str">
            <v>EA</v>
          </cell>
          <cell r="G240">
            <v>741</v>
          </cell>
          <cell r="H240">
            <v>23910</v>
          </cell>
          <cell r="Q240">
            <v>23910</v>
          </cell>
          <cell r="S240" t="str">
            <v>내선</v>
          </cell>
          <cell r="T240">
            <v>0.04</v>
          </cell>
        </row>
        <row r="241">
          <cell r="A241">
            <v>239</v>
          </cell>
          <cell r="Q241" t="str">
            <v/>
          </cell>
        </row>
        <row r="242">
          <cell r="A242">
            <v>240</v>
          </cell>
          <cell r="Q242" t="str">
            <v/>
          </cell>
        </row>
        <row r="243">
          <cell r="A243">
            <v>241</v>
          </cell>
          <cell r="B243" t="str">
            <v>PULL BOX</v>
          </cell>
          <cell r="C243" t="str">
            <v>100×100×100</v>
          </cell>
          <cell r="D243" t="str">
            <v>EA</v>
          </cell>
          <cell r="G243">
            <v>746</v>
          </cell>
          <cell r="H243">
            <v>1600</v>
          </cell>
          <cell r="Q243">
            <v>1600</v>
          </cell>
          <cell r="S243" t="str">
            <v>내선</v>
          </cell>
          <cell r="T243">
            <v>0.35</v>
          </cell>
          <cell r="U243" t="str">
            <v>내선</v>
          </cell>
          <cell r="V243">
            <v>0.66</v>
          </cell>
          <cell r="Y243" t="str">
            <v>옥외는 벽면</v>
          </cell>
        </row>
        <row r="244">
          <cell r="A244">
            <v>242</v>
          </cell>
          <cell r="B244" t="str">
            <v>PULL BOX</v>
          </cell>
          <cell r="C244" t="str">
            <v>150×150×100</v>
          </cell>
          <cell r="D244" t="str">
            <v>EA</v>
          </cell>
          <cell r="G244">
            <v>746</v>
          </cell>
          <cell r="H244">
            <v>2000</v>
          </cell>
          <cell r="Q244">
            <v>2000</v>
          </cell>
          <cell r="S244" t="str">
            <v>내선</v>
          </cell>
          <cell r="T244">
            <v>0.35</v>
          </cell>
          <cell r="U244" t="str">
            <v>내선</v>
          </cell>
          <cell r="V244">
            <v>0.66</v>
          </cell>
          <cell r="Y244" t="str">
            <v>옥외는 벽면</v>
          </cell>
        </row>
        <row r="245">
          <cell r="A245">
            <v>243</v>
          </cell>
          <cell r="B245" t="str">
            <v>PULL BOX</v>
          </cell>
          <cell r="C245" t="str">
            <v>200×200×100</v>
          </cell>
          <cell r="D245" t="str">
            <v>EA</v>
          </cell>
          <cell r="G245">
            <v>746</v>
          </cell>
          <cell r="H245">
            <v>3100</v>
          </cell>
          <cell r="Q245">
            <v>3100</v>
          </cell>
          <cell r="S245" t="str">
            <v>내선</v>
          </cell>
          <cell r="T245">
            <v>0.35</v>
          </cell>
          <cell r="U245" t="str">
            <v>내선</v>
          </cell>
          <cell r="V245">
            <v>0.66</v>
          </cell>
          <cell r="Y245" t="str">
            <v>옥외는 벽면</v>
          </cell>
        </row>
        <row r="246">
          <cell r="A246">
            <v>244</v>
          </cell>
          <cell r="B246" t="str">
            <v>PULL BOX</v>
          </cell>
          <cell r="C246" t="str">
            <v>250×250×100</v>
          </cell>
          <cell r="D246" t="str">
            <v>EA</v>
          </cell>
          <cell r="G246">
            <v>746</v>
          </cell>
          <cell r="H246">
            <v>4650</v>
          </cell>
          <cell r="Q246">
            <v>4650</v>
          </cell>
          <cell r="S246" t="str">
            <v>내선</v>
          </cell>
          <cell r="T246">
            <v>0.35</v>
          </cell>
          <cell r="U246" t="str">
            <v>내선</v>
          </cell>
          <cell r="V246">
            <v>0.66</v>
          </cell>
          <cell r="Y246" t="str">
            <v>옥외는 벽면</v>
          </cell>
        </row>
        <row r="247">
          <cell r="A247">
            <v>245</v>
          </cell>
          <cell r="B247" t="str">
            <v>PULL BOX</v>
          </cell>
          <cell r="C247" t="str">
            <v>300×300×100</v>
          </cell>
          <cell r="D247" t="str">
            <v>EA</v>
          </cell>
          <cell r="G247">
            <v>746</v>
          </cell>
          <cell r="H247">
            <v>5000</v>
          </cell>
          <cell r="Q247">
            <v>5000</v>
          </cell>
          <cell r="S247" t="str">
            <v>내선</v>
          </cell>
          <cell r="T247">
            <v>0.35</v>
          </cell>
          <cell r="U247" t="str">
            <v>내선</v>
          </cell>
          <cell r="V247">
            <v>0.66</v>
          </cell>
          <cell r="Y247" t="str">
            <v>옥외는 벽면</v>
          </cell>
        </row>
        <row r="248">
          <cell r="A248">
            <v>246</v>
          </cell>
          <cell r="B248" t="str">
            <v>PULL BOX</v>
          </cell>
          <cell r="C248" t="str">
            <v>150×150×150</v>
          </cell>
          <cell r="D248" t="str">
            <v>EA</v>
          </cell>
          <cell r="G248">
            <v>746</v>
          </cell>
          <cell r="H248">
            <v>2350</v>
          </cell>
          <cell r="Q248">
            <v>2350</v>
          </cell>
          <cell r="S248" t="str">
            <v>내선</v>
          </cell>
          <cell r="T248">
            <v>0.35</v>
          </cell>
          <cell r="U248" t="str">
            <v>내선</v>
          </cell>
          <cell r="V248">
            <v>0.66</v>
          </cell>
          <cell r="Y248" t="str">
            <v>옥외는 벽면</v>
          </cell>
        </row>
        <row r="249">
          <cell r="A249">
            <v>247</v>
          </cell>
          <cell r="B249" t="str">
            <v>PULL BOX</v>
          </cell>
          <cell r="C249" t="str">
            <v>200×200×150</v>
          </cell>
          <cell r="D249" t="str">
            <v>EA</v>
          </cell>
          <cell r="G249">
            <v>746</v>
          </cell>
          <cell r="H249">
            <v>3900</v>
          </cell>
          <cell r="Q249">
            <v>3900</v>
          </cell>
          <cell r="S249" t="str">
            <v>내선</v>
          </cell>
          <cell r="T249">
            <v>0.35</v>
          </cell>
          <cell r="U249" t="str">
            <v>내선</v>
          </cell>
          <cell r="V249">
            <v>0.66</v>
          </cell>
          <cell r="Y249" t="str">
            <v>옥외는 벽면</v>
          </cell>
        </row>
        <row r="250">
          <cell r="A250">
            <v>248</v>
          </cell>
          <cell r="B250" t="str">
            <v>PULL BOX</v>
          </cell>
          <cell r="C250" t="str">
            <v>250×250×150</v>
          </cell>
          <cell r="D250" t="str">
            <v>EA</v>
          </cell>
          <cell r="G250">
            <v>746</v>
          </cell>
          <cell r="H250">
            <v>5000</v>
          </cell>
          <cell r="Q250">
            <v>5000</v>
          </cell>
          <cell r="S250" t="str">
            <v>내선</v>
          </cell>
          <cell r="T250">
            <v>0.35</v>
          </cell>
          <cell r="U250" t="str">
            <v>내선</v>
          </cell>
          <cell r="V250">
            <v>0.66</v>
          </cell>
          <cell r="Y250" t="str">
            <v>옥외는 벽면</v>
          </cell>
        </row>
        <row r="251">
          <cell r="A251">
            <v>249</v>
          </cell>
          <cell r="B251" t="str">
            <v>PULL BOX</v>
          </cell>
          <cell r="C251" t="str">
            <v>300×300×150</v>
          </cell>
          <cell r="D251" t="str">
            <v>EA</v>
          </cell>
          <cell r="G251">
            <v>746</v>
          </cell>
          <cell r="H251">
            <v>5750</v>
          </cell>
          <cell r="Q251">
            <v>5750</v>
          </cell>
          <cell r="S251" t="str">
            <v>내선</v>
          </cell>
          <cell r="T251">
            <v>0.35</v>
          </cell>
          <cell r="U251" t="str">
            <v>내선</v>
          </cell>
          <cell r="V251">
            <v>0.66</v>
          </cell>
          <cell r="Y251" t="str">
            <v>옥외는 벽면</v>
          </cell>
        </row>
        <row r="252">
          <cell r="A252">
            <v>250</v>
          </cell>
          <cell r="B252" t="str">
            <v>PULL BOX</v>
          </cell>
          <cell r="C252" t="str">
            <v>400×400×150</v>
          </cell>
          <cell r="D252" t="str">
            <v>EA</v>
          </cell>
          <cell r="G252">
            <v>746</v>
          </cell>
          <cell r="H252">
            <v>9350</v>
          </cell>
          <cell r="Q252">
            <v>9350</v>
          </cell>
          <cell r="S252" t="str">
            <v>내선</v>
          </cell>
          <cell r="T252">
            <v>0.35</v>
          </cell>
          <cell r="U252" t="str">
            <v>내선</v>
          </cell>
          <cell r="V252">
            <v>0.66</v>
          </cell>
          <cell r="Y252" t="str">
            <v>옥외는 벽면</v>
          </cell>
        </row>
        <row r="253">
          <cell r="A253">
            <v>251</v>
          </cell>
          <cell r="B253" t="str">
            <v>PULL BOX</v>
          </cell>
          <cell r="C253" t="str">
            <v>300×300×200</v>
          </cell>
          <cell r="D253" t="str">
            <v>EA</v>
          </cell>
          <cell r="G253">
            <v>746</v>
          </cell>
          <cell r="H253">
            <v>6500</v>
          </cell>
          <cell r="Q253">
            <v>6500</v>
          </cell>
          <cell r="S253" t="str">
            <v>내선</v>
          </cell>
          <cell r="T253">
            <v>0.35</v>
          </cell>
          <cell r="U253" t="str">
            <v>내선</v>
          </cell>
          <cell r="V253">
            <v>0.66</v>
          </cell>
          <cell r="Y253" t="str">
            <v>옥외는 벽면</v>
          </cell>
        </row>
        <row r="254">
          <cell r="A254">
            <v>252</v>
          </cell>
          <cell r="B254" t="str">
            <v>PULL BOX</v>
          </cell>
          <cell r="C254" t="str">
            <v>400×400×200</v>
          </cell>
          <cell r="D254" t="str">
            <v>EA</v>
          </cell>
          <cell r="G254">
            <v>746</v>
          </cell>
          <cell r="H254">
            <v>10200</v>
          </cell>
          <cell r="Q254">
            <v>10200</v>
          </cell>
          <cell r="S254" t="str">
            <v>내선</v>
          </cell>
          <cell r="T254">
            <v>0.66</v>
          </cell>
          <cell r="U254" t="str">
            <v>내선</v>
          </cell>
          <cell r="V254">
            <v>0.95</v>
          </cell>
          <cell r="Y254" t="str">
            <v>옥외는 벽면</v>
          </cell>
        </row>
        <row r="255">
          <cell r="A255">
            <v>253</v>
          </cell>
          <cell r="B255" t="str">
            <v>PULL BOX</v>
          </cell>
          <cell r="C255" t="str">
            <v>500×500×200</v>
          </cell>
          <cell r="D255" t="str">
            <v>EA</v>
          </cell>
          <cell r="G255">
            <v>746</v>
          </cell>
          <cell r="H255">
            <v>18200</v>
          </cell>
          <cell r="Q255">
            <v>18200</v>
          </cell>
          <cell r="S255" t="str">
            <v>내선</v>
          </cell>
          <cell r="T255">
            <v>0.66</v>
          </cell>
          <cell r="U255" t="str">
            <v>내선</v>
          </cell>
          <cell r="V255">
            <v>0.95</v>
          </cell>
          <cell r="Y255" t="str">
            <v>옥외는 벽면</v>
          </cell>
        </row>
        <row r="256">
          <cell r="A256">
            <v>254</v>
          </cell>
          <cell r="B256" t="str">
            <v>PULL BOX</v>
          </cell>
          <cell r="C256" t="str">
            <v>300×300×300</v>
          </cell>
          <cell r="D256" t="str">
            <v>EA</v>
          </cell>
          <cell r="G256">
            <v>746</v>
          </cell>
          <cell r="H256">
            <v>6500</v>
          </cell>
          <cell r="Q256">
            <v>6500</v>
          </cell>
          <cell r="S256" t="str">
            <v>내선</v>
          </cell>
          <cell r="T256">
            <v>0.66</v>
          </cell>
          <cell r="U256" t="str">
            <v>내선</v>
          </cell>
          <cell r="V256">
            <v>0.95</v>
          </cell>
          <cell r="Y256" t="str">
            <v>옥외는 벽면</v>
          </cell>
        </row>
        <row r="257">
          <cell r="A257">
            <v>255</v>
          </cell>
          <cell r="B257" t="str">
            <v>PULL BOX</v>
          </cell>
          <cell r="C257" t="str">
            <v>400×400×300</v>
          </cell>
          <cell r="D257" t="str">
            <v>EA</v>
          </cell>
          <cell r="G257">
            <v>746</v>
          </cell>
          <cell r="H257">
            <v>12100</v>
          </cell>
          <cell r="Q257">
            <v>12100</v>
          </cell>
          <cell r="S257" t="str">
            <v>내선</v>
          </cell>
          <cell r="T257">
            <v>0.66</v>
          </cell>
          <cell r="U257" t="str">
            <v>내선</v>
          </cell>
          <cell r="V257">
            <v>0.95</v>
          </cell>
          <cell r="Y257" t="str">
            <v>옥외는 벽면</v>
          </cell>
        </row>
        <row r="258">
          <cell r="A258">
            <v>256</v>
          </cell>
          <cell r="B258" t="str">
            <v>PULL BOX</v>
          </cell>
          <cell r="C258" t="str">
            <v>500×500×300</v>
          </cell>
          <cell r="D258" t="str">
            <v>EA</v>
          </cell>
          <cell r="G258">
            <v>746</v>
          </cell>
          <cell r="H258">
            <v>22000</v>
          </cell>
          <cell r="Q258">
            <v>22000</v>
          </cell>
          <cell r="S258" t="str">
            <v>내선</v>
          </cell>
          <cell r="T258">
            <v>0.66</v>
          </cell>
          <cell r="U258" t="str">
            <v>내선</v>
          </cell>
          <cell r="V258">
            <v>0.95</v>
          </cell>
          <cell r="Y258" t="str">
            <v>옥외는 벽면</v>
          </cell>
        </row>
        <row r="259">
          <cell r="A259">
            <v>257</v>
          </cell>
          <cell r="B259" t="str">
            <v>PULL BOX</v>
          </cell>
          <cell r="C259" t="str">
            <v>600×600×300</v>
          </cell>
          <cell r="D259" t="str">
            <v>EA</v>
          </cell>
          <cell r="G259">
            <v>746</v>
          </cell>
          <cell r="H259">
            <v>27500</v>
          </cell>
          <cell r="Q259">
            <v>27500</v>
          </cell>
          <cell r="S259" t="str">
            <v>내선</v>
          </cell>
          <cell r="T259">
            <v>0.66</v>
          </cell>
          <cell r="U259" t="str">
            <v>내선</v>
          </cell>
          <cell r="V259">
            <v>0.95</v>
          </cell>
          <cell r="Y259" t="str">
            <v>옥외는 벽면</v>
          </cell>
        </row>
        <row r="260">
          <cell r="A260">
            <v>258</v>
          </cell>
          <cell r="B260" t="str">
            <v>PULL BOX</v>
          </cell>
          <cell r="C260" t="str">
            <v>600×600×400</v>
          </cell>
          <cell r="D260" t="str">
            <v>EA</v>
          </cell>
          <cell r="G260">
            <v>746</v>
          </cell>
          <cell r="H260">
            <v>33000</v>
          </cell>
          <cell r="Q260">
            <v>33000</v>
          </cell>
          <cell r="S260" t="str">
            <v>내선</v>
          </cell>
          <cell r="T260">
            <v>0.66</v>
          </cell>
          <cell r="U260" t="str">
            <v>내선</v>
          </cell>
          <cell r="V260">
            <v>0.95</v>
          </cell>
          <cell r="Y260" t="str">
            <v>옥외는 벽면</v>
          </cell>
        </row>
        <row r="261">
          <cell r="A261">
            <v>259</v>
          </cell>
          <cell r="Q261" t="str">
            <v/>
          </cell>
        </row>
        <row r="262">
          <cell r="A262">
            <v>260</v>
          </cell>
          <cell r="Q262" t="str">
            <v/>
          </cell>
        </row>
        <row r="263">
          <cell r="A263">
            <v>261</v>
          </cell>
          <cell r="Q263" t="str">
            <v/>
          </cell>
        </row>
        <row r="264">
          <cell r="A264">
            <v>262</v>
          </cell>
          <cell r="Q264" t="str">
            <v/>
          </cell>
        </row>
        <row r="265">
          <cell r="A265">
            <v>263</v>
          </cell>
          <cell r="B265" t="str">
            <v>노출박스</v>
          </cell>
          <cell r="C265" t="str">
            <v>16C 1방출</v>
          </cell>
          <cell r="D265" t="str">
            <v>EA</v>
          </cell>
          <cell r="G265">
            <v>748</v>
          </cell>
          <cell r="H265">
            <v>2040</v>
          </cell>
          <cell r="Q265">
            <v>2040</v>
          </cell>
          <cell r="S265" t="str">
            <v>내선</v>
          </cell>
          <cell r="T265">
            <v>0.28999999999999998</v>
          </cell>
        </row>
        <row r="266">
          <cell r="A266">
            <v>264</v>
          </cell>
          <cell r="B266" t="str">
            <v>노출박스</v>
          </cell>
          <cell r="C266" t="str">
            <v>16C 2방출</v>
          </cell>
          <cell r="D266" t="str">
            <v>EA</v>
          </cell>
          <cell r="G266">
            <v>748</v>
          </cell>
          <cell r="H266">
            <v>2167</v>
          </cell>
          <cell r="Q266">
            <v>2167</v>
          </cell>
          <cell r="S266" t="str">
            <v>내선</v>
          </cell>
          <cell r="T266">
            <v>0.28999999999999998</v>
          </cell>
        </row>
        <row r="267">
          <cell r="A267">
            <v>265</v>
          </cell>
          <cell r="B267" t="str">
            <v>노출박스</v>
          </cell>
          <cell r="C267" t="str">
            <v>22C 1방출</v>
          </cell>
          <cell r="D267" t="str">
            <v>EA</v>
          </cell>
          <cell r="G267">
            <v>748</v>
          </cell>
          <cell r="H267">
            <v>2295</v>
          </cell>
          <cell r="Q267">
            <v>2295</v>
          </cell>
          <cell r="S267" t="str">
            <v>내선</v>
          </cell>
          <cell r="T267">
            <v>0.28999999999999998</v>
          </cell>
        </row>
        <row r="268">
          <cell r="A268">
            <v>266</v>
          </cell>
          <cell r="B268" t="str">
            <v>노출박스</v>
          </cell>
          <cell r="C268" t="str">
            <v>22C 2방출</v>
          </cell>
          <cell r="D268" t="str">
            <v>EA</v>
          </cell>
          <cell r="G268">
            <v>748</v>
          </cell>
          <cell r="H268">
            <v>2465</v>
          </cell>
          <cell r="Q268">
            <v>2465</v>
          </cell>
          <cell r="S268" t="str">
            <v>내선</v>
          </cell>
          <cell r="T268">
            <v>0.28999999999999998</v>
          </cell>
        </row>
        <row r="269">
          <cell r="A269">
            <v>267</v>
          </cell>
          <cell r="B269" t="str">
            <v>노출박스</v>
          </cell>
          <cell r="C269" t="str">
            <v>28C 1방출</v>
          </cell>
          <cell r="D269" t="str">
            <v>EA</v>
          </cell>
          <cell r="G269">
            <v>748</v>
          </cell>
          <cell r="H269">
            <v>3655</v>
          </cell>
          <cell r="Q269">
            <v>3655</v>
          </cell>
          <cell r="S269" t="str">
            <v>내선</v>
          </cell>
          <cell r="T269">
            <v>0.28999999999999998</v>
          </cell>
        </row>
        <row r="270">
          <cell r="A270">
            <v>268</v>
          </cell>
          <cell r="B270" t="str">
            <v>노출박스</v>
          </cell>
          <cell r="C270" t="str">
            <v>28C 2방출</v>
          </cell>
          <cell r="D270" t="str">
            <v>EA</v>
          </cell>
          <cell r="G270">
            <v>748</v>
          </cell>
          <cell r="H270">
            <v>3995</v>
          </cell>
          <cell r="Q270">
            <v>3995</v>
          </cell>
          <cell r="S270" t="str">
            <v>내선</v>
          </cell>
          <cell r="T270">
            <v>0.28999999999999998</v>
          </cell>
        </row>
        <row r="271">
          <cell r="A271">
            <v>269</v>
          </cell>
          <cell r="Q271" t="str">
            <v/>
          </cell>
        </row>
        <row r="272">
          <cell r="A272">
            <v>270</v>
          </cell>
          <cell r="Q272" t="str">
            <v/>
          </cell>
        </row>
        <row r="273">
          <cell r="A273">
            <v>271</v>
          </cell>
          <cell r="B273" t="str">
            <v>Outlet Box</v>
          </cell>
          <cell r="C273" t="str">
            <v>4각 천정</v>
          </cell>
          <cell r="D273" t="str">
            <v>EA</v>
          </cell>
          <cell r="G273">
            <v>748</v>
          </cell>
          <cell r="H273">
            <v>630</v>
          </cell>
          <cell r="Q273">
            <v>630</v>
          </cell>
          <cell r="S273" t="str">
            <v>내선</v>
          </cell>
          <cell r="T273">
            <v>0.12</v>
          </cell>
        </row>
        <row r="274">
          <cell r="A274">
            <v>272</v>
          </cell>
          <cell r="B274" t="str">
            <v>Outlet Box</v>
          </cell>
          <cell r="C274" t="str">
            <v>4각벽부</v>
          </cell>
          <cell r="D274" t="str">
            <v>EA</v>
          </cell>
          <cell r="G274">
            <v>748</v>
          </cell>
          <cell r="H274">
            <v>630</v>
          </cell>
          <cell r="Q274">
            <v>630</v>
          </cell>
          <cell r="S274" t="str">
            <v>내선</v>
          </cell>
          <cell r="T274">
            <v>0.2</v>
          </cell>
        </row>
        <row r="275">
          <cell r="A275">
            <v>273</v>
          </cell>
          <cell r="B275" t="str">
            <v>Outlet Box</v>
          </cell>
          <cell r="C275" t="str">
            <v xml:space="preserve">  8 각</v>
          </cell>
          <cell r="D275" t="str">
            <v>EA</v>
          </cell>
          <cell r="G275">
            <v>748</v>
          </cell>
          <cell r="H275">
            <v>540</v>
          </cell>
          <cell r="Q275">
            <v>540</v>
          </cell>
          <cell r="S275" t="str">
            <v>내선</v>
          </cell>
          <cell r="T275">
            <v>0.12</v>
          </cell>
        </row>
        <row r="276">
          <cell r="A276">
            <v>274</v>
          </cell>
          <cell r="B276" t="str">
            <v>Outlet Box</v>
          </cell>
          <cell r="C276" t="str">
            <v>SW</v>
          </cell>
          <cell r="D276" t="str">
            <v>EA</v>
          </cell>
          <cell r="G276">
            <v>748</v>
          </cell>
          <cell r="H276">
            <v>495</v>
          </cell>
          <cell r="Q276">
            <v>495</v>
          </cell>
          <cell r="S276" t="str">
            <v>내선</v>
          </cell>
          <cell r="T276">
            <v>0.2</v>
          </cell>
        </row>
        <row r="277">
          <cell r="A277">
            <v>275</v>
          </cell>
          <cell r="B277" t="str">
            <v>PVC  Outlet Box</v>
          </cell>
          <cell r="C277" t="str">
            <v xml:space="preserve">  8 각</v>
          </cell>
          <cell r="D277" t="str">
            <v>EA</v>
          </cell>
          <cell r="G277">
            <v>749</v>
          </cell>
          <cell r="H277">
            <v>670</v>
          </cell>
          <cell r="Q277">
            <v>670</v>
          </cell>
          <cell r="S277" t="str">
            <v>내선</v>
          </cell>
          <cell r="T277">
            <v>0.12</v>
          </cell>
        </row>
        <row r="278">
          <cell r="A278">
            <v>276</v>
          </cell>
          <cell r="B278" t="str">
            <v>PVC  Outlet Box</v>
          </cell>
          <cell r="C278" t="str">
            <v xml:space="preserve">  4 각</v>
          </cell>
          <cell r="D278" t="str">
            <v>EA</v>
          </cell>
          <cell r="G278">
            <v>749</v>
          </cell>
          <cell r="H278">
            <v>745</v>
          </cell>
          <cell r="Q278">
            <v>745</v>
          </cell>
          <cell r="S278" t="str">
            <v>내선</v>
          </cell>
          <cell r="T278">
            <v>0.12</v>
          </cell>
        </row>
        <row r="279">
          <cell r="A279">
            <v>277</v>
          </cell>
          <cell r="B279" t="str">
            <v>콘센트(접지극부 )</v>
          </cell>
          <cell r="C279" t="str">
            <v>1구 2P 15A 250V</v>
          </cell>
          <cell r="D279" t="str">
            <v>EA</v>
          </cell>
          <cell r="G279">
            <v>804</v>
          </cell>
          <cell r="H279">
            <v>1010</v>
          </cell>
          <cell r="Q279">
            <v>1010</v>
          </cell>
          <cell r="S279" t="str">
            <v>내선</v>
          </cell>
          <cell r="T279">
            <v>0.08</v>
          </cell>
        </row>
        <row r="280">
          <cell r="A280">
            <v>278</v>
          </cell>
          <cell r="B280" t="str">
            <v>콘센트(접지극부 )</v>
          </cell>
          <cell r="C280" t="str">
            <v>1구방폭 2P 15A 250V</v>
          </cell>
          <cell r="D280" t="str">
            <v>EA</v>
          </cell>
          <cell r="G280">
            <v>818</v>
          </cell>
          <cell r="H280">
            <v>67000</v>
          </cell>
          <cell r="Q280">
            <v>67000</v>
          </cell>
          <cell r="S280" t="str">
            <v>내선</v>
          </cell>
          <cell r="T280">
            <v>0.16</v>
          </cell>
        </row>
        <row r="281">
          <cell r="A281">
            <v>279</v>
          </cell>
          <cell r="B281" t="str">
            <v>콘센트(접지극부 )</v>
          </cell>
          <cell r="C281" t="str">
            <v>1구방수 2P 15A 250V</v>
          </cell>
          <cell r="D281" t="str">
            <v>EA</v>
          </cell>
          <cell r="G281">
            <v>804</v>
          </cell>
          <cell r="H281">
            <v>2500</v>
          </cell>
          <cell r="Q281">
            <v>2500</v>
          </cell>
          <cell r="S281" t="str">
            <v>내선</v>
          </cell>
          <cell r="T281">
            <v>0.08</v>
          </cell>
        </row>
        <row r="282">
          <cell r="A282">
            <v>280</v>
          </cell>
          <cell r="B282" t="str">
            <v>콘센트(접지극부 )</v>
          </cell>
          <cell r="C282" t="str">
            <v>2구 2P 15A 250V</v>
          </cell>
          <cell r="D282" t="str">
            <v>EA</v>
          </cell>
          <cell r="G282">
            <v>804</v>
          </cell>
          <cell r="H282">
            <v>1300</v>
          </cell>
          <cell r="Q282">
            <v>1300</v>
          </cell>
          <cell r="S282" t="str">
            <v>내선</v>
          </cell>
          <cell r="T282">
            <v>0.08</v>
          </cell>
        </row>
        <row r="283">
          <cell r="A283">
            <v>281</v>
          </cell>
          <cell r="B283" t="str">
            <v>콘센트(접지극부 )</v>
          </cell>
          <cell r="C283" t="str">
            <v>2구 2P 30A 250V</v>
          </cell>
          <cell r="D283" t="str">
            <v>EA</v>
          </cell>
          <cell r="G283">
            <v>806</v>
          </cell>
          <cell r="H283">
            <v>1452</v>
          </cell>
          <cell r="Q283">
            <v>1452</v>
          </cell>
          <cell r="S283" t="str">
            <v>내선</v>
          </cell>
          <cell r="T283">
            <v>0.08</v>
          </cell>
        </row>
        <row r="284">
          <cell r="A284">
            <v>282</v>
          </cell>
          <cell r="B284" t="str">
            <v>콘센트(접지극부 )</v>
          </cell>
          <cell r="C284" t="str">
            <v>3P 20A 250V</v>
          </cell>
          <cell r="D284" t="str">
            <v>EA</v>
          </cell>
          <cell r="G284">
            <v>806</v>
          </cell>
          <cell r="H284">
            <v>1074</v>
          </cell>
          <cell r="Q284">
            <v>1074</v>
          </cell>
          <cell r="S284" t="str">
            <v>내선</v>
          </cell>
          <cell r="T284">
            <v>9.5000000000000001E-2</v>
          </cell>
        </row>
        <row r="285">
          <cell r="A285">
            <v>283</v>
          </cell>
          <cell r="B285" t="str">
            <v>콘센트(접지극부 )</v>
          </cell>
          <cell r="C285" t="str">
            <v>3P 30A 250V</v>
          </cell>
          <cell r="D285" t="str">
            <v>EA</v>
          </cell>
          <cell r="Q285">
            <v>0</v>
          </cell>
          <cell r="S285" t="str">
            <v>내선</v>
          </cell>
          <cell r="T285">
            <v>0.14499999999999999</v>
          </cell>
        </row>
        <row r="286">
          <cell r="A286">
            <v>284</v>
          </cell>
          <cell r="Q286" t="str">
            <v/>
          </cell>
        </row>
        <row r="287">
          <cell r="A287">
            <v>285</v>
          </cell>
          <cell r="Q287" t="str">
            <v/>
          </cell>
        </row>
        <row r="288">
          <cell r="A288">
            <v>286</v>
          </cell>
          <cell r="B288" t="str">
            <v>전화용 콘센트</v>
          </cell>
          <cell r="C288" t="str">
            <v>체신부규격4P</v>
          </cell>
          <cell r="D288" t="str">
            <v>EA</v>
          </cell>
          <cell r="G288">
            <v>804</v>
          </cell>
          <cell r="H288">
            <v>620</v>
          </cell>
          <cell r="Q288">
            <v>620</v>
          </cell>
          <cell r="S288" t="str">
            <v>통내</v>
          </cell>
          <cell r="T288">
            <v>7.0000000000000007E-2</v>
          </cell>
        </row>
        <row r="289">
          <cell r="A289">
            <v>287</v>
          </cell>
          <cell r="B289" t="str">
            <v>TV유니트</v>
          </cell>
          <cell r="C289" t="str">
            <v>IN 75</v>
          </cell>
          <cell r="D289" t="str">
            <v>EA</v>
          </cell>
          <cell r="G289">
            <v>804</v>
          </cell>
          <cell r="H289">
            <v>1700</v>
          </cell>
          <cell r="Q289">
            <v>1700</v>
          </cell>
          <cell r="S289" t="str">
            <v>통내</v>
          </cell>
          <cell r="T289">
            <v>0.08</v>
          </cell>
        </row>
        <row r="290">
          <cell r="A290">
            <v>288</v>
          </cell>
          <cell r="Q290" t="str">
            <v/>
          </cell>
        </row>
        <row r="291">
          <cell r="A291">
            <v>289</v>
          </cell>
          <cell r="Q291" t="str">
            <v/>
          </cell>
        </row>
        <row r="292">
          <cell r="A292">
            <v>290</v>
          </cell>
          <cell r="B292" t="str">
            <v>텀블러SW</v>
          </cell>
          <cell r="C292" t="str">
            <v>1로 1구 램프</v>
          </cell>
          <cell r="D292" t="str">
            <v>EA</v>
          </cell>
          <cell r="G292">
            <v>804</v>
          </cell>
          <cell r="H292">
            <v>1080</v>
          </cell>
          <cell r="Q292">
            <v>1080</v>
          </cell>
          <cell r="S292" t="str">
            <v>내선</v>
          </cell>
          <cell r="T292">
            <v>6.5000000000000002E-2</v>
          </cell>
        </row>
        <row r="293">
          <cell r="A293">
            <v>291</v>
          </cell>
          <cell r="B293" t="str">
            <v>텀블러SW</v>
          </cell>
          <cell r="C293" t="str">
            <v>1로 1구  방폭2P 10A</v>
          </cell>
          <cell r="D293" t="str">
            <v>EA</v>
          </cell>
          <cell r="G293">
            <v>818</v>
          </cell>
          <cell r="H293">
            <v>38600</v>
          </cell>
          <cell r="Q293">
            <v>38600</v>
          </cell>
          <cell r="S293" t="str">
            <v>내선</v>
          </cell>
          <cell r="T293">
            <v>0.13</v>
          </cell>
        </row>
        <row r="294">
          <cell r="A294">
            <v>292</v>
          </cell>
          <cell r="B294" t="str">
            <v>텀블러SW</v>
          </cell>
          <cell r="C294" t="str">
            <v>1로 2구 램프</v>
          </cell>
          <cell r="D294" t="str">
            <v>EA</v>
          </cell>
          <cell r="G294">
            <v>804</v>
          </cell>
          <cell r="H294">
            <v>1840</v>
          </cell>
          <cell r="Q294">
            <v>1840</v>
          </cell>
          <cell r="S294" t="str">
            <v>내선</v>
          </cell>
          <cell r="T294">
            <v>8.5000000000000006E-2</v>
          </cell>
        </row>
        <row r="295">
          <cell r="A295">
            <v>293</v>
          </cell>
          <cell r="B295" t="str">
            <v>텀블러SW</v>
          </cell>
          <cell r="C295" t="str">
            <v>1로 3구 램프</v>
          </cell>
          <cell r="D295" t="str">
            <v>EA</v>
          </cell>
          <cell r="G295">
            <v>804</v>
          </cell>
          <cell r="H295">
            <v>2600</v>
          </cell>
          <cell r="Q295">
            <v>2600</v>
          </cell>
          <cell r="S295" t="str">
            <v>내선</v>
          </cell>
          <cell r="T295">
            <v>8.5000000000000006E-2</v>
          </cell>
        </row>
        <row r="296">
          <cell r="A296">
            <v>294</v>
          </cell>
          <cell r="B296" t="str">
            <v>텀블러SW</v>
          </cell>
          <cell r="C296" t="str">
            <v>3로 1구 램프</v>
          </cell>
          <cell r="D296" t="str">
            <v>EA</v>
          </cell>
          <cell r="G296">
            <v>804</v>
          </cell>
          <cell r="H296">
            <v>1210</v>
          </cell>
          <cell r="Q296">
            <v>1210</v>
          </cell>
          <cell r="S296" t="str">
            <v>내선</v>
          </cell>
          <cell r="T296">
            <v>8.5000000000000006E-2</v>
          </cell>
        </row>
        <row r="297">
          <cell r="A297">
            <v>295</v>
          </cell>
          <cell r="B297" t="str">
            <v>텀블러SW</v>
          </cell>
          <cell r="C297" t="str">
            <v>3로  2구</v>
          </cell>
          <cell r="D297" t="str">
            <v>EA</v>
          </cell>
          <cell r="G297">
            <v>804</v>
          </cell>
          <cell r="H297">
            <v>2100</v>
          </cell>
          <cell r="Q297">
            <v>2100</v>
          </cell>
          <cell r="S297" t="str">
            <v>내선</v>
          </cell>
          <cell r="T297">
            <v>0.10200000000000001</v>
          </cell>
        </row>
        <row r="298">
          <cell r="A298">
            <v>296</v>
          </cell>
          <cell r="B298" t="str">
            <v>텀블러SW</v>
          </cell>
          <cell r="C298" t="str">
            <v>4로 1구 램프</v>
          </cell>
          <cell r="D298" t="str">
            <v>EA</v>
          </cell>
          <cell r="G298">
            <v>804</v>
          </cell>
          <cell r="H298">
            <v>2020</v>
          </cell>
          <cell r="Q298">
            <v>2020</v>
          </cell>
          <cell r="S298" t="str">
            <v>내선</v>
          </cell>
          <cell r="T298">
            <v>0.1</v>
          </cell>
        </row>
        <row r="299">
          <cell r="A299">
            <v>297</v>
          </cell>
          <cell r="B299" t="str">
            <v>텀블러SW</v>
          </cell>
          <cell r="C299" t="str">
            <v>4로 2구 램프</v>
          </cell>
          <cell r="D299" t="str">
            <v>EA</v>
          </cell>
          <cell r="G299">
            <v>804</v>
          </cell>
          <cell r="H299">
            <v>3720</v>
          </cell>
          <cell r="Q299">
            <v>3720</v>
          </cell>
          <cell r="S299" t="str">
            <v>내선</v>
          </cell>
          <cell r="T299">
            <v>0.12</v>
          </cell>
        </row>
        <row r="300">
          <cell r="A300">
            <v>298</v>
          </cell>
          <cell r="Q300" t="str">
            <v/>
          </cell>
        </row>
        <row r="301">
          <cell r="A301">
            <v>299</v>
          </cell>
          <cell r="Q301" t="str">
            <v/>
          </cell>
        </row>
        <row r="302">
          <cell r="A302">
            <v>300</v>
          </cell>
          <cell r="B302" t="str">
            <v>등 기 구</v>
          </cell>
          <cell r="C302" t="str">
            <v>IL-60W 벽부</v>
          </cell>
          <cell r="D302" t="str">
            <v>EA</v>
          </cell>
          <cell r="G302">
            <v>816</v>
          </cell>
          <cell r="H302">
            <v>25500</v>
          </cell>
          <cell r="Q302">
            <v>25500</v>
          </cell>
          <cell r="S302" t="str">
            <v>내선</v>
          </cell>
          <cell r="T302">
            <v>0.15</v>
          </cell>
        </row>
        <row r="303">
          <cell r="A303">
            <v>301</v>
          </cell>
          <cell r="B303" t="str">
            <v>등 기 구</v>
          </cell>
          <cell r="C303" t="str">
            <v>IL-100W 벽부</v>
          </cell>
          <cell r="D303" t="str">
            <v>EA</v>
          </cell>
          <cell r="G303">
            <v>816</v>
          </cell>
          <cell r="H303">
            <v>25500</v>
          </cell>
          <cell r="Q303">
            <v>25500</v>
          </cell>
          <cell r="S303" t="str">
            <v>내선</v>
          </cell>
          <cell r="T303">
            <v>0.158</v>
          </cell>
        </row>
        <row r="304">
          <cell r="A304">
            <v>302</v>
          </cell>
          <cell r="B304" t="str">
            <v>등 기 구</v>
          </cell>
          <cell r="C304" t="str">
            <v>IL-200W 벽부</v>
          </cell>
          <cell r="D304" t="str">
            <v>EA</v>
          </cell>
          <cell r="G304">
            <v>816</v>
          </cell>
          <cell r="H304">
            <v>25500</v>
          </cell>
          <cell r="Q304">
            <v>25500</v>
          </cell>
          <cell r="S304" t="str">
            <v>내선</v>
          </cell>
          <cell r="T304">
            <v>0.158</v>
          </cell>
        </row>
        <row r="305">
          <cell r="A305">
            <v>303</v>
          </cell>
          <cell r="B305" t="str">
            <v>등 기 구</v>
          </cell>
          <cell r="C305" t="str">
            <v>IL-60W 천정매입</v>
          </cell>
          <cell r="D305" t="str">
            <v>EA</v>
          </cell>
          <cell r="G305">
            <v>816</v>
          </cell>
          <cell r="H305">
            <v>25500</v>
          </cell>
          <cell r="Q305">
            <v>25500</v>
          </cell>
          <cell r="S305" t="str">
            <v>내선</v>
          </cell>
          <cell r="T305">
            <v>0.245</v>
          </cell>
        </row>
        <row r="306">
          <cell r="A306">
            <v>304</v>
          </cell>
          <cell r="B306" t="str">
            <v>등 기 구</v>
          </cell>
          <cell r="C306" t="str">
            <v>IL-60W 천정직부</v>
          </cell>
          <cell r="D306" t="str">
            <v>EA</v>
          </cell>
          <cell r="G306">
            <v>816</v>
          </cell>
          <cell r="H306">
            <v>25500</v>
          </cell>
          <cell r="Q306">
            <v>25500</v>
          </cell>
          <cell r="S306" t="str">
            <v>내선</v>
          </cell>
          <cell r="T306">
            <v>0.18</v>
          </cell>
        </row>
        <row r="307">
          <cell r="A307">
            <v>305</v>
          </cell>
          <cell r="B307" t="str">
            <v>등 기 구</v>
          </cell>
          <cell r="C307" t="str">
            <v>IL-100W 천정직부</v>
          </cell>
          <cell r="D307" t="str">
            <v>EA</v>
          </cell>
          <cell r="G307">
            <v>816</v>
          </cell>
          <cell r="H307">
            <v>25500</v>
          </cell>
          <cell r="Q307">
            <v>25500</v>
          </cell>
          <cell r="S307" t="str">
            <v>내선</v>
          </cell>
          <cell r="T307">
            <v>0.19</v>
          </cell>
        </row>
        <row r="308">
          <cell r="A308">
            <v>306</v>
          </cell>
          <cell r="B308" t="str">
            <v>등 기 구</v>
          </cell>
          <cell r="C308" t="str">
            <v>비상등</v>
          </cell>
          <cell r="D308" t="str">
            <v>EA</v>
          </cell>
          <cell r="G308">
            <v>650</v>
          </cell>
          <cell r="H308">
            <v>95000</v>
          </cell>
          <cell r="Q308">
            <v>95000</v>
          </cell>
          <cell r="S308" t="str">
            <v>내선</v>
          </cell>
          <cell r="T308">
            <v>0.158</v>
          </cell>
        </row>
        <row r="309">
          <cell r="A309">
            <v>307</v>
          </cell>
          <cell r="Q309" t="str">
            <v/>
          </cell>
        </row>
        <row r="310">
          <cell r="A310">
            <v>308</v>
          </cell>
          <cell r="B310" t="str">
            <v>등 기 구</v>
          </cell>
          <cell r="C310" t="str">
            <v>FL 2/40삼각벽부</v>
          </cell>
          <cell r="D310" t="str">
            <v>EA</v>
          </cell>
          <cell r="G310">
            <v>811</v>
          </cell>
          <cell r="H310">
            <v>27500</v>
          </cell>
          <cell r="Q310">
            <v>27500</v>
          </cell>
          <cell r="S310" t="str">
            <v>내선</v>
          </cell>
          <cell r="T310">
            <v>0.36499999999999999</v>
          </cell>
        </row>
        <row r="311">
          <cell r="A311">
            <v>309</v>
          </cell>
          <cell r="B311" t="str">
            <v>등 기 구</v>
          </cell>
          <cell r="C311" t="str">
            <v>FL 2/20삼각직부</v>
          </cell>
          <cell r="D311" t="str">
            <v>EA</v>
          </cell>
          <cell r="G311">
            <v>811</v>
          </cell>
          <cell r="H311">
            <v>24000</v>
          </cell>
          <cell r="Q311">
            <v>24000</v>
          </cell>
          <cell r="S311" t="str">
            <v>내선</v>
          </cell>
          <cell r="T311">
            <v>0.19500000000000001</v>
          </cell>
        </row>
        <row r="312">
          <cell r="A312">
            <v>310</v>
          </cell>
          <cell r="B312" t="str">
            <v>등 기 구</v>
          </cell>
          <cell r="C312" t="str">
            <v>FL 2/40삼각직부</v>
          </cell>
          <cell r="D312" t="str">
            <v>EA</v>
          </cell>
          <cell r="G312">
            <v>811</v>
          </cell>
          <cell r="H312">
            <v>26500</v>
          </cell>
          <cell r="Q312">
            <v>26500</v>
          </cell>
          <cell r="S312" t="str">
            <v>내선</v>
          </cell>
          <cell r="T312">
            <v>0.30499999999999999</v>
          </cell>
        </row>
        <row r="313">
          <cell r="A313">
            <v>311</v>
          </cell>
          <cell r="B313" t="str">
            <v>등 기 구</v>
          </cell>
          <cell r="C313" t="str">
            <v>FL 1/40삼각직부</v>
          </cell>
          <cell r="D313" t="str">
            <v>EA</v>
          </cell>
          <cell r="G313">
            <v>811</v>
          </cell>
          <cell r="H313">
            <v>15500</v>
          </cell>
          <cell r="Q313">
            <v>15500</v>
          </cell>
          <cell r="S313" t="str">
            <v>내선</v>
          </cell>
          <cell r="T313">
            <v>0.245</v>
          </cell>
        </row>
        <row r="314">
          <cell r="A314">
            <v>312</v>
          </cell>
          <cell r="B314" t="str">
            <v>등 기 구(SUS)</v>
          </cell>
          <cell r="C314" t="str">
            <v>FL 1/40삼각직부</v>
          </cell>
          <cell r="D314" t="str">
            <v>EA</v>
          </cell>
          <cell r="K314" t="str">
            <v>신일조명</v>
          </cell>
          <cell r="L314">
            <v>23500</v>
          </cell>
          <cell r="Q314">
            <v>23500</v>
          </cell>
          <cell r="S314" t="str">
            <v>내선</v>
          </cell>
          <cell r="T314">
            <v>0.245</v>
          </cell>
        </row>
        <row r="315">
          <cell r="A315">
            <v>313</v>
          </cell>
          <cell r="B315" t="str">
            <v>등 기 구</v>
          </cell>
          <cell r="C315" t="str">
            <v>FL 2/20매입</v>
          </cell>
          <cell r="D315" t="str">
            <v>EA</v>
          </cell>
          <cell r="G315">
            <v>811</v>
          </cell>
          <cell r="H315">
            <v>28000</v>
          </cell>
          <cell r="Q315">
            <v>28000</v>
          </cell>
          <cell r="S315" t="str">
            <v>내선</v>
          </cell>
          <cell r="T315">
            <v>0.32</v>
          </cell>
        </row>
        <row r="316">
          <cell r="A316">
            <v>314</v>
          </cell>
          <cell r="B316" t="str">
            <v>등 기 구</v>
          </cell>
          <cell r="C316" t="str">
            <v>FL 4/20매입</v>
          </cell>
          <cell r="D316" t="str">
            <v>EA</v>
          </cell>
          <cell r="G316">
            <v>811</v>
          </cell>
          <cell r="H316">
            <v>49500</v>
          </cell>
          <cell r="Q316">
            <v>49500</v>
          </cell>
          <cell r="S316" t="str">
            <v>내선</v>
          </cell>
          <cell r="T316">
            <v>0.56999999999999995</v>
          </cell>
        </row>
        <row r="317">
          <cell r="A317">
            <v>315</v>
          </cell>
          <cell r="B317" t="str">
            <v>등 기 구</v>
          </cell>
          <cell r="C317" t="str">
            <v>FL 2/40매입</v>
          </cell>
          <cell r="D317" t="str">
            <v>EA</v>
          </cell>
          <cell r="G317">
            <v>811</v>
          </cell>
          <cell r="H317">
            <v>35000</v>
          </cell>
          <cell r="Q317">
            <v>35000</v>
          </cell>
          <cell r="S317" t="str">
            <v>내선</v>
          </cell>
          <cell r="T317">
            <v>0.48799999999999999</v>
          </cell>
        </row>
        <row r="318">
          <cell r="A318">
            <v>316</v>
          </cell>
          <cell r="B318" t="str">
            <v>등 기 구</v>
          </cell>
          <cell r="C318" t="str">
            <v>FL 2/20펜던트</v>
          </cell>
          <cell r="D318" t="str">
            <v>EA</v>
          </cell>
          <cell r="G318">
            <v>811</v>
          </cell>
          <cell r="H318">
            <v>24500</v>
          </cell>
          <cell r="Q318">
            <v>24500</v>
          </cell>
          <cell r="S318" t="str">
            <v>내선</v>
          </cell>
          <cell r="T318">
            <v>0.23499999999999999</v>
          </cell>
        </row>
        <row r="319">
          <cell r="A319">
            <v>317</v>
          </cell>
          <cell r="B319" t="str">
            <v>등 기 구</v>
          </cell>
          <cell r="C319" t="str">
            <v>FL 2/40펜던트</v>
          </cell>
          <cell r="D319" t="str">
            <v>EA</v>
          </cell>
          <cell r="G319">
            <v>811</v>
          </cell>
          <cell r="H319">
            <v>27500</v>
          </cell>
          <cell r="Q319">
            <v>27500</v>
          </cell>
          <cell r="S319" t="str">
            <v>내선</v>
          </cell>
          <cell r="T319">
            <v>0.36499999999999999</v>
          </cell>
        </row>
        <row r="320">
          <cell r="A320">
            <v>318</v>
          </cell>
          <cell r="B320" t="str">
            <v>등 기 구</v>
          </cell>
          <cell r="C320" t="str">
            <v>FL 1/40펜던트</v>
          </cell>
          <cell r="D320" t="str">
            <v>EA</v>
          </cell>
          <cell r="G320">
            <v>811</v>
          </cell>
          <cell r="H320">
            <v>16500</v>
          </cell>
          <cell r="Q320">
            <v>16500</v>
          </cell>
          <cell r="S320" t="str">
            <v>내선</v>
          </cell>
          <cell r="T320">
            <v>0.29499999999999998</v>
          </cell>
        </row>
        <row r="321">
          <cell r="A321">
            <v>319</v>
          </cell>
          <cell r="B321" t="str">
            <v>등 기 구</v>
          </cell>
          <cell r="C321" t="str">
            <v>FL 1/30W 천정직부</v>
          </cell>
          <cell r="D321" t="str">
            <v>EA</v>
          </cell>
          <cell r="Q321">
            <v>0</v>
          </cell>
          <cell r="S321" t="str">
            <v>내선</v>
          </cell>
          <cell r="T321">
            <v>0.16500000000000001</v>
          </cell>
        </row>
        <row r="322">
          <cell r="A322">
            <v>320</v>
          </cell>
          <cell r="B322" t="str">
            <v>등 기 구</v>
          </cell>
          <cell r="C322" t="str">
            <v>FL 1/30W매입</v>
          </cell>
          <cell r="D322" t="str">
            <v>EA</v>
          </cell>
          <cell r="Q322">
            <v>0</v>
          </cell>
          <cell r="S322" t="str">
            <v>내선</v>
          </cell>
          <cell r="T322">
            <v>0.26600000000000001</v>
          </cell>
        </row>
        <row r="323">
          <cell r="A323">
            <v>321</v>
          </cell>
          <cell r="B323" t="str">
            <v>등 기 구</v>
          </cell>
          <cell r="C323" t="str">
            <v>FL 2/30W매입</v>
          </cell>
          <cell r="D323" t="str">
            <v>EA</v>
          </cell>
          <cell r="Q323">
            <v>0</v>
          </cell>
          <cell r="S323" t="str">
            <v>내선</v>
          </cell>
          <cell r="T323">
            <v>0.36</v>
          </cell>
        </row>
        <row r="324">
          <cell r="A324">
            <v>322</v>
          </cell>
          <cell r="B324" t="str">
            <v>등 기 구</v>
          </cell>
          <cell r="C324" t="str">
            <v>FL 1/40W매입</v>
          </cell>
          <cell r="D324" t="str">
            <v>EA</v>
          </cell>
          <cell r="G324">
            <v>811</v>
          </cell>
          <cell r="H324">
            <v>26000</v>
          </cell>
          <cell r="Q324">
            <v>26000</v>
          </cell>
          <cell r="S324" t="str">
            <v>내선</v>
          </cell>
          <cell r="T324">
            <v>0.39900000000000002</v>
          </cell>
        </row>
        <row r="325">
          <cell r="A325">
            <v>323</v>
          </cell>
          <cell r="B325" t="str">
            <v>등 기 구</v>
          </cell>
          <cell r="C325" t="str">
            <v>FL 2/40방폭형</v>
          </cell>
          <cell r="D325" t="str">
            <v>EA</v>
          </cell>
          <cell r="G325">
            <v>818</v>
          </cell>
          <cell r="H325">
            <v>244000</v>
          </cell>
          <cell r="Q325">
            <v>244000</v>
          </cell>
          <cell r="S325" t="str">
            <v>내선</v>
          </cell>
          <cell r="T325">
            <v>0.73</v>
          </cell>
        </row>
        <row r="326">
          <cell r="A326">
            <v>324</v>
          </cell>
          <cell r="B326" t="str">
            <v>등 기 구(SUS)</v>
          </cell>
          <cell r="C326" t="str">
            <v>FL 1/40W매입</v>
          </cell>
          <cell r="D326" t="str">
            <v>EA</v>
          </cell>
          <cell r="K326" t="str">
            <v>신일조명</v>
          </cell>
          <cell r="L326">
            <v>34000</v>
          </cell>
          <cell r="Q326">
            <v>34000</v>
          </cell>
          <cell r="S326" t="str">
            <v>내선</v>
          </cell>
          <cell r="T326">
            <v>0.39900000000000002</v>
          </cell>
        </row>
        <row r="327">
          <cell r="A327">
            <v>325</v>
          </cell>
          <cell r="B327" t="str">
            <v>등 기 구(SUS)</v>
          </cell>
          <cell r="C327" t="str">
            <v>FL 1/40펜던트</v>
          </cell>
          <cell r="D327" t="str">
            <v>EA</v>
          </cell>
          <cell r="K327" t="str">
            <v>신일조명</v>
          </cell>
          <cell r="L327">
            <v>24500</v>
          </cell>
          <cell r="Q327">
            <v>24500</v>
          </cell>
          <cell r="S327" t="str">
            <v>내선</v>
          </cell>
          <cell r="T327">
            <v>0.29499999999999998</v>
          </cell>
        </row>
        <row r="328">
          <cell r="A328">
            <v>326</v>
          </cell>
          <cell r="B328" t="str">
            <v>램      프</v>
          </cell>
          <cell r="C328" t="str">
            <v>FL 10W  26㎜×330㎜</v>
          </cell>
          <cell r="D328" t="str">
            <v>EA</v>
          </cell>
          <cell r="G328">
            <v>807</v>
          </cell>
          <cell r="H328">
            <v>580</v>
          </cell>
          <cell r="Q328">
            <v>580</v>
          </cell>
        </row>
        <row r="329">
          <cell r="A329">
            <v>327</v>
          </cell>
          <cell r="B329" t="str">
            <v>램      프</v>
          </cell>
          <cell r="C329" t="str">
            <v>FL 20W  28㎜×590㎜</v>
          </cell>
          <cell r="D329" t="str">
            <v>EA</v>
          </cell>
          <cell r="G329">
            <v>807</v>
          </cell>
          <cell r="H329">
            <v>650</v>
          </cell>
          <cell r="Q329">
            <v>650</v>
          </cell>
        </row>
        <row r="330">
          <cell r="A330">
            <v>328</v>
          </cell>
          <cell r="B330" t="str">
            <v>램      프</v>
          </cell>
          <cell r="C330" t="str">
            <v>FL 30W  26㎜×893㎜</v>
          </cell>
          <cell r="D330" t="str">
            <v>EA</v>
          </cell>
          <cell r="G330">
            <v>807</v>
          </cell>
          <cell r="H330">
            <v>1450</v>
          </cell>
          <cell r="Q330">
            <v>1450</v>
          </cell>
        </row>
        <row r="331">
          <cell r="A331">
            <v>329</v>
          </cell>
          <cell r="B331" t="str">
            <v>램      프</v>
          </cell>
          <cell r="C331" t="str">
            <v>FL 40W  28㎜×1198㎜</v>
          </cell>
          <cell r="D331" t="str">
            <v>EA</v>
          </cell>
          <cell r="G331">
            <v>807</v>
          </cell>
          <cell r="H331">
            <v>980</v>
          </cell>
          <cell r="Q331">
            <v>980</v>
          </cell>
        </row>
        <row r="332">
          <cell r="A332">
            <v>330</v>
          </cell>
          <cell r="B332" t="str">
            <v>램      프</v>
          </cell>
          <cell r="C332" t="str">
            <v>FCL22W28.5㎜×216㎜</v>
          </cell>
          <cell r="D332" t="str">
            <v>EA</v>
          </cell>
          <cell r="G332">
            <v>807</v>
          </cell>
          <cell r="H332">
            <v>1300</v>
          </cell>
          <cell r="Q332">
            <v>1300</v>
          </cell>
        </row>
        <row r="333">
          <cell r="A333">
            <v>331</v>
          </cell>
          <cell r="B333" t="str">
            <v>램      프</v>
          </cell>
          <cell r="C333" t="str">
            <v>FCL30W28.5㎜×236㎜</v>
          </cell>
          <cell r="D333" t="str">
            <v>EA</v>
          </cell>
          <cell r="G333">
            <v>807</v>
          </cell>
          <cell r="H333">
            <v>1300</v>
          </cell>
          <cell r="Q333">
            <v>1300</v>
          </cell>
        </row>
        <row r="334">
          <cell r="A334">
            <v>332</v>
          </cell>
          <cell r="B334" t="str">
            <v>램      프</v>
          </cell>
          <cell r="C334" t="str">
            <v>FCL32W28.5㎜×312㎜</v>
          </cell>
          <cell r="D334" t="str">
            <v>EA</v>
          </cell>
          <cell r="G334">
            <v>807</v>
          </cell>
          <cell r="H334">
            <v>1800</v>
          </cell>
          <cell r="Q334">
            <v>1800</v>
          </cell>
        </row>
        <row r="335">
          <cell r="A335">
            <v>333</v>
          </cell>
          <cell r="B335" t="str">
            <v>램      프</v>
          </cell>
          <cell r="C335" t="str">
            <v>FCL40W28.5㎜×386㎜</v>
          </cell>
          <cell r="D335" t="str">
            <v>EA</v>
          </cell>
          <cell r="G335">
            <v>807</v>
          </cell>
          <cell r="H335">
            <v>2700</v>
          </cell>
          <cell r="Q335">
            <v>2700</v>
          </cell>
        </row>
        <row r="336">
          <cell r="A336">
            <v>334</v>
          </cell>
          <cell r="Q336" t="str">
            <v/>
          </cell>
        </row>
        <row r="337">
          <cell r="A337">
            <v>335</v>
          </cell>
          <cell r="Q337" t="str">
            <v/>
          </cell>
        </row>
        <row r="338">
          <cell r="A338">
            <v>336</v>
          </cell>
          <cell r="Q338" t="str">
            <v/>
          </cell>
        </row>
        <row r="339">
          <cell r="A339">
            <v>337</v>
          </cell>
          <cell r="B339" t="str">
            <v>램      프</v>
          </cell>
          <cell r="C339" t="str">
            <v>220V  IL 60W</v>
          </cell>
          <cell r="D339" t="str">
            <v>EA</v>
          </cell>
          <cell r="G339">
            <v>808</v>
          </cell>
          <cell r="H339">
            <v>220</v>
          </cell>
          <cell r="Q339">
            <v>220</v>
          </cell>
        </row>
        <row r="340">
          <cell r="A340">
            <v>338</v>
          </cell>
          <cell r="B340" t="str">
            <v>램      프</v>
          </cell>
          <cell r="C340" t="str">
            <v>220V  IL 100W</v>
          </cell>
          <cell r="D340" t="str">
            <v>EA</v>
          </cell>
          <cell r="G340">
            <v>808</v>
          </cell>
          <cell r="H340">
            <v>230</v>
          </cell>
          <cell r="Q340">
            <v>230</v>
          </cell>
        </row>
        <row r="341">
          <cell r="A341">
            <v>339</v>
          </cell>
          <cell r="B341" t="str">
            <v>램      프</v>
          </cell>
          <cell r="C341" t="str">
            <v>220V  IL 200W</v>
          </cell>
          <cell r="D341" t="str">
            <v>EA</v>
          </cell>
          <cell r="G341">
            <v>808</v>
          </cell>
          <cell r="H341">
            <v>380</v>
          </cell>
          <cell r="Q341">
            <v>380</v>
          </cell>
        </row>
        <row r="342">
          <cell r="A342">
            <v>340</v>
          </cell>
          <cell r="Q342" t="str">
            <v/>
          </cell>
        </row>
        <row r="343">
          <cell r="A343">
            <v>341</v>
          </cell>
          <cell r="Q343" t="str">
            <v/>
          </cell>
        </row>
        <row r="344">
          <cell r="A344">
            <v>342</v>
          </cell>
          <cell r="B344" t="str">
            <v>등 기 구</v>
          </cell>
          <cell r="C344" t="str">
            <v>MH 250W천정형</v>
          </cell>
          <cell r="D344" t="str">
            <v>EA</v>
          </cell>
          <cell r="G344">
            <v>810</v>
          </cell>
          <cell r="H344">
            <v>44000</v>
          </cell>
          <cell r="Q344">
            <v>44000</v>
          </cell>
          <cell r="S344" t="str">
            <v>내선</v>
          </cell>
          <cell r="T344">
            <v>0.495</v>
          </cell>
        </row>
        <row r="345">
          <cell r="A345">
            <v>343</v>
          </cell>
          <cell r="B345" t="str">
            <v>등 기 구</v>
          </cell>
          <cell r="C345" t="str">
            <v>MH 175W천정형</v>
          </cell>
          <cell r="D345" t="str">
            <v>EA</v>
          </cell>
          <cell r="G345">
            <v>810</v>
          </cell>
          <cell r="H345">
            <v>44000</v>
          </cell>
          <cell r="Q345">
            <v>44000</v>
          </cell>
          <cell r="S345" t="str">
            <v>내선</v>
          </cell>
          <cell r="T345">
            <v>0.44</v>
          </cell>
        </row>
        <row r="346">
          <cell r="A346">
            <v>344</v>
          </cell>
          <cell r="B346" t="str">
            <v>등 기 구</v>
          </cell>
          <cell r="C346" t="str">
            <v>MH 175W벽부형</v>
          </cell>
          <cell r="D346" t="str">
            <v>EA</v>
          </cell>
          <cell r="G346">
            <v>810</v>
          </cell>
          <cell r="H346">
            <v>45000</v>
          </cell>
          <cell r="Q346">
            <v>45000</v>
          </cell>
          <cell r="S346" t="str">
            <v>내선</v>
          </cell>
          <cell r="T346">
            <v>0.44</v>
          </cell>
        </row>
        <row r="347">
          <cell r="A347">
            <v>345</v>
          </cell>
          <cell r="Q347" t="str">
            <v/>
          </cell>
        </row>
        <row r="348">
          <cell r="A348">
            <v>346</v>
          </cell>
          <cell r="Q348" t="str">
            <v/>
          </cell>
        </row>
        <row r="349">
          <cell r="A349">
            <v>347</v>
          </cell>
          <cell r="Q349" t="str">
            <v/>
          </cell>
        </row>
        <row r="350">
          <cell r="A350">
            <v>348</v>
          </cell>
          <cell r="Q350" t="str">
            <v/>
          </cell>
        </row>
        <row r="351">
          <cell r="A351">
            <v>349</v>
          </cell>
          <cell r="B351" t="str">
            <v>메탈할라이드 램프</v>
          </cell>
          <cell r="C351" t="str">
            <v>MH 175W</v>
          </cell>
          <cell r="D351" t="str">
            <v>EA</v>
          </cell>
          <cell r="G351">
            <v>813</v>
          </cell>
          <cell r="H351">
            <v>15000</v>
          </cell>
          <cell r="Q351">
            <v>15000</v>
          </cell>
        </row>
        <row r="352">
          <cell r="A352">
            <v>350</v>
          </cell>
          <cell r="B352" t="str">
            <v>메탈할라이드 램프</v>
          </cell>
          <cell r="C352" t="str">
            <v>MH 250W</v>
          </cell>
          <cell r="D352" t="str">
            <v>EA</v>
          </cell>
          <cell r="G352">
            <v>813</v>
          </cell>
          <cell r="H352">
            <v>16000</v>
          </cell>
          <cell r="Q352">
            <v>16000</v>
          </cell>
        </row>
        <row r="353">
          <cell r="A353">
            <v>351</v>
          </cell>
          <cell r="Q353" t="str">
            <v/>
          </cell>
        </row>
        <row r="354">
          <cell r="A354">
            <v>352</v>
          </cell>
          <cell r="Q354" t="str">
            <v/>
          </cell>
        </row>
        <row r="355">
          <cell r="A355">
            <v>353</v>
          </cell>
          <cell r="Q355" t="str">
            <v/>
          </cell>
        </row>
        <row r="356">
          <cell r="A356">
            <v>354</v>
          </cell>
          <cell r="B356" t="str">
            <v>메탈할라이드 안정기</v>
          </cell>
          <cell r="C356" t="str">
            <v>220V/175W</v>
          </cell>
          <cell r="D356" t="str">
            <v>EA</v>
          </cell>
          <cell r="G356">
            <v>813</v>
          </cell>
          <cell r="H356">
            <v>22000</v>
          </cell>
          <cell r="Q356">
            <v>22000</v>
          </cell>
        </row>
        <row r="357">
          <cell r="A357">
            <v>355</v>
          </cell>
          <cell r="B357" t="str">
            <v>메탈할라이드 안정기</v>
          </cell>
          <cell r="C357" t="str">
            <v>220V/250W</v>
          </cell>
          <cell r="D357" t="str">
            <v>EA</v>
          </cell>
          <cell r="G357">
            <v>813</v>
          </cell>
          <cell r="H357">
            <v>25000</v>
          </cell>
          <cell r="Q357">
            <v>25000</v>
          </cell>
        </row>
        <row r="358">
          <cell r="A358">
            <v>356</v>
          </cell>
          <cell r="Q358" t="str">
            <v/>
          </cell>
        </row>
        <row r="359">
          <cell r="A359">
            <v>357</v>
          </cell>
          <cell r="Q359" t="str">
            <v/>
          </cell>
        </row>
        <row r="360">
          <cell r="A360">
            <v>358</v>
          </cell>
          <cell r="B360" t="str">
            <v>판넬</v>
          </cell>
          <cell r="D360" t="str">
            <v>면</v>
          </cell>
          <cell r="Q360">
            <v>0</v>
          </cell>
          <cell r="S360" t="str">
            <v>프전</v>
          </cell>
          <cell r="T360">
            <v>5.8</v>
          </cell>
          <cell r="U360" t="str">
            <v>보인</v>
          </cell>
          <cell r="V360">
            <v>1.9</v>
          </cell>
        </row>
        <row r="361">
          <cell r="A361">
            <v>359</v>
          </cell>
          <cell r="Q361" t="str">
            <v/>
          </cell>
        </row>
        <row r="362">
          <cell r="A362">
            <v>360</v>
          </cell>
          <cell r="B362" t="str">
            <v>전극식레벨</v>
          </cell>
          <cell r="C362" t="str">
            <v>3선 3극</v>
          </cell>
          <cell r="D362" t="str">
            <v>set</v>
          </cell>
          <cell r="G362">
            <v>794</v>
          </cell>
          <cell r="H362">
            <v>40000</v>
          </cell>
          <cell r="Q362">
            <v>40000</v>
          </cell>
          <cell r="S362" t="str">
            <v>내선</v>
          </cell>
          <cell r="T362">
            <v>0.8</v>
          </cell>
          <cell r="Y362" t="str">
            <v>공율은 전극봉지지기</v>
          </cell>
        </row>
        <row r="363">
          <cell r="A363">
            <v>361</v>
          </cell>
          <cell r="B363" t="str">
            <v>전극식레벨</v>
          </cell>
          <cell r="C363" t="str">
            <v>4선 4극</v>
          </cell>
          <cell r="D363" t="str">
            <v>set</v>
          </cell>
          <cell r="G363">
            <v>794</v>
          </cell>
          <cell r="H363">
            <v>85000</v>
          </cell>
          <cell r="Q363">
            <v>85000</v>
          </cell>
          <cell r="S363" t="str">
            <v>내선</v>
          </cell>
          <cell r="T363">
            <v>0.85</v>
          </cell>
          <cell r="Y363" t="str">
            <v>공율은 전극봉지지기</v>
          </cell>
        </row>
        <row r="364">
          <cell r="A364">
            <v>362</v>
          </cell>
          <cell r="B364" t="str">
            <v>전극식레벨</v>
          </cell>
          <cell r="C364" t="str">
            <v>5선 5극</v>
          </cell>
          <cell r="D364" t="str">
            <v>set</v>
          </cell>
          <cell r="G364">
            <v>794</v>
          </cell>
          <cell r="H364">
            <v>100000</v>
          </cell>
          <cell r="Q364">
            <v>100000</v>
          </cell>
          <cell r="S364" t="str">
            <v>내선</v>
          </cell>
          <cell r="T364">
            <v>1.1000000000000001</v>
          </cell>
          <cell r="Y364" t="str">
            <v>공율은 전극봉지지기</v>
          </cell>
        </row>
        <row r="365">
          <cell r="A365">
            <v>363</v>
          </cell>
          <cell r="Q365" t="str">
            <v/>
          </cell>
        </row>
        <row r="366">
          <cell r="A366">
            <v>364</v>
          </cell>
          <cell r="Q366" t="str">
            <v/>
          </cell>
        </row>
        <row r="367">
          <cell r="A367">
            <v>365</v>
          </cell>
          <cell r="B367" t="str">
            <v>AMP</v>
          </cell>
          <cell r="D367" t="str">
            <v>면</v>
          </cell>
          <cell r="Q367">
            <v>0</v>
          </cell>
          <cell r="S367" t="str">
            <v>통내</v>
          </cell>
          <cell r="T367">
            <v>9</v>
          </cell>
        </row>
        <row r="368">
          <cell r="A368">
            <v>366</v>
          </cell>
          <cell r="B368" t="str">
            <v>스피커</v>
          </cell>
          <cell r="C368" t="str">
            <v>3W  천정형</v>
          </cell>
          <cell r="D368" t="str">
            <v>EA</v>
          </cell>
          <cell r="G368">
            <v>838</v>
          </cell>
          <cell r="H368">
            <v>12000</v>
          </cell>
          <cell r="Q368">
            <v>12000</v>
          </cell>
          <cell r="S368" t="str">
            <v>통내</v>
          </cell>
          <cell r="T368">
            <v>0.45</v>
          </cell>
        </row>
        <row r="369">
          <cell r="A369">
            <v>367</v>
          </cell>
          <cell r="B369" t="str">
            <v>스피커</v>
          </cell>
          <cell r="C369" t="str">
            <v>3W 벽부형</v>
          </cell>
          <cell r="D369" t="str">
            <v>EA</v>
          </cell>
          <cell r="G369">
            <v>838</v>
          </cell>
          <cell r="H369">
            <v>12000</v>
          </cell>
          <cell r="Q369">
            <v>12000</v>
          </cell>
          <cell r="S369" t="str">
            <v>통내</v>
          </cell>
          <cell r="T369">
            <v>0.45</v>
          </cell>
        </row>
        <row r="370">
          <cell r="A370">
            <v>368</v>
          </cell>
          <cell r="B370" t="str">
            <v>스피커</v>
          </cell>
          <cell r="C370" t="str">
            <v>20W옥외칼럼형</v>
          </cell>
          <cell r="D370" t="str">
            <v>EA</v>
          </cell>
          <cell r="G370">
            <v>838</v>
          </cell>
          <cell r="H370">
            <v>40000</v>
          </cell>
          <cell r="Q370">
            <v>40000</v>
          </cell>
          <cell r="S370" t="str">
            <v>통내</v>
          </cell>
          <cell r="T370">
            <v>1</v>
          </cell>
        </row>
        <row r="371">
          <cell r="A371">
            <v>369</v>
          </cell>
          <cell r="B371" t="str">
            <v>스피커</v>
          </cell>
          <cell r="C371" t="str">
            <v xml:space="preserve">HORN형 10W  </v>
          </cell>
          <cell r="D371" t="str">
            <v>EA</v>
          </cell>
          <cell r="G371">
            <v>835</v>
          </cell>
          <cell r="H371">
            <v>35200</v>
          </cell>
          <cell r="Q371">
            <v>35200</v>
          </cell>
          <cell r="S371" t="str">
            <v>통내</v>
          </cell>
          <cell r="T371">
            <v>0.6</v>
          </cell>
        </row>
        <row r="372">
          <cell r="A372">
            <v>370</v>
          </cell>
          <cell r="B372" t="str">
            <v>스피커</v>
          </cell>
          <cell r="C372" t="str">
            <v xml:space="preserve">HORN형 30W  </v>
          </cell>
          <cell r="D372" t="str">
            <v>EA</v>
          </cell>
          <cell r="G372">
            <v>835</v>
          </cell>
          <cell r="H372">
            <v>46200</v>
          </cell>
          <cell r="Q372">
            <v>46200</v>
          </cell>
          <cell r="S372" t="str">
            <v>통내</v>
          </cell>
          <cell r="T372">
            <v>1</v>
          </cell>
        </row>
        <row r="373">
          <cell r="A373">
            <v>371</v>
          </cell>
          <cell r="Q373" t="str">
            <v/>
          </cell>
        </row>
        <row r="374">
          <cell r="A374">
            <v>372</v>
          </cell>
          <cell r="Q374" t="str">
            <v/>
          </cell>
        </row>
        <row r="375">
          <cell r="A375">
            <v>373</v>
          </cell>
          <cell r="B375" t="str">
            <v>인터폰</v>
          </cell>
          <cell r="C375" t="str">
            <v>전자연립식20회로</v>
          </cell>
          <cell r="D375" t="str">
            <v>EA</v>
          </cell>
          <cell r="G375">
            <v>861</v>
          </cell>
          <cell r="H375">
            <v>36000</v>
          </cell>
          <cell r="Q375">
            <v>36000</v>
          </cell>
          <cell r="S375" t="str">
            <v>통내</v>
          </cell>
          <cell r="T375">
            <v>1</v>
          </cell>
          <cell r="U375" t="str">
            <v>통설</v>
          </cell>
          <cell r="V375">
            <v>2</v>
          </cell>
        </row>
        <row r="376">
          <cell r="A376">
            <v>374</v>
          </cell>
          <cell r="Q376" t="str">
            <v/>
          </cell>
        </row>
        <row r="377">
          <cell r="A377">
            <v>375</v>
          </cell>
          <cell r="Q377" t="str">
            <v/>
          </cell>
        </row>
        <row r="378">
          <cell r="A378">
            <v>376</v>
          </cell>
          <cell r="B378" t="str">
            <v>차동식 스포트감지기</v>
          </cell>
          <cell r="C378" t="str">
            <v>2종</v>
          </cell>
          <cell r="D378" t="str">
            <v>EA</v>
          </cell>
          <cell r="G378">
            <v>650</v>
          </cell>
          <cell r="H378">
            <v>5000</v>
          </cell>
          <cell r="Q378">
            <v>5000</v>
          </cell>
          <cell r="S378" t="str">
            <v>내선</v>
          </cell>
          <cell r="T378">
            <v>0.14300000000000002</v>
          </cell>
        </row>
        <row r="379">
          <cell r="A379">
            <v>377</v>
          </cell>
          <cell r="B379" t="str">
            <v>광전식 연감지기</v>
          </cell>
          <cell r="C379" t="str">
            <v>비축적형</v>
          </cell>
          <cell r="D379" t="str">
            <v>EA</v>
          </cell>
          <cell r="G379">
            <v>650</v>
          </cell>
          <cell r="H379">
            <v>20000</v>
          </cell>
          <cell r="Q379">
            <v>20000</v>
          </cell>
          <cell r="S379" t="str">
            <v>내선</v>
          </cell>
          <cell r="T379">
            <v>0.14300000000000002</v>
          </cell>
        </row>
        <row r="380">
          <cell r="A380">
            <v>378</v>
          </cell>
          <cell r="B380" t="str">
            <v>정온식감지기</v>
          </cell>
          <cell r="C380" t="str">
            <v>1종</v>
          </cell>
          <cell r="D380" t="str">
            <v>EA</v>
          </cell>
          <cell r="G380">
            <v>650</v>
          </cell>
          <cell r="H380">
            <v>5000</v>
          </cell>
          <cell r="Q380">
            <v>5000</v>
          </cell>
          <cell r="S380" t="str">
            <v>내선</v>
          </cell>
          <cell r="T380">
            <v>0.14300000000000002</v>
          </cell>
        </row>
        <row r="381">
          <cell r="A381">
            <v>379</v>
          </cell>
          <cell r="B381" t="str">
            <v>유도등</v>
          </cell>
          <cell r="C381" t="str">
            <v>통로유도등</v>
          </cell>
          <cell r="D381" t="str">
            <v>EA</v>
          </cell>
          <cell r="G381">
            <v>650</v>
          </cell>
          <cell r="H381">
            <v>27000</v>
          </cell>
          <cell r="Q381">
            <v>27000</v>
          </cell>
          <cell r="S381" t="str">
            <v>내선</v>
          </cell>
          <cell r="T381">
            <v>0.79500000000000004</v>
          </cell>
        </row>
        <row r="382">
          <cell r="A382">
            <v>380</v>
          </cell>
          <cell r="B382" t="str">
            <v>유도등</v>
          </cell>
          <cell r="C382" t="str">
            <v>피난구유도등</v>
          </cell>
          <cell r="D382" t="str">
            <v>EA</v>
          </cell>
          <cell r="G382">
            <v>650</v>
          </cell>
          <cell r="H382">
            <v>25000</v>
          </cell>
          <cell r="Q382">
            <v>25000</v>
          </cell>
          <cell r="S382" t="str">
            <v>내선</v>
          </cell>
          <cell r="T382">
            <v>0.13500000000000001</v>
          </cell>
        </row>
        <row r="383">
          <cell r="A383">
            <v>381</v>
          </cell>
          <cell r="B383" t="str">
            <v>수동발신기</v>
          </cell>
          <cell r="D383" t="str">
            <v>EA</v>
          </cell>
          <cell r="G383">
            <v>650</v>
          </cell>
          <cell r="H383">
            <v>3500</v>
          </cell>
          <cell r="Q383">
            <v>3500</v>
          </cell>
          <cell r="S383" t="str">
            <v>내선</v>
          </cell>
          <cell r="T383">
            <v>0.3</v>
          </cell>
        </row>
        <row r="384">
          <cell r="A384">
            <v>382</v>
          </cell>
          <cell r="B384" t="str">
            <v>경종</v>
          </cell>
          <cell r="D384" t="str">
            <v>EA</v>
          </cell>
          <cell r="G384">
            <v>650</v>
          </cell>
          <cell r="H384">
            <v>5500</v>
          </cell>
          <cell r="Q384">
            <v>5500</v>
          </cell>
          <cell r="S384" t="str">
            <v>내선</v>
          </cell>
          <cell r="T384">
            <v>0.15</v>
          </cell>
        </row>
        <row r="385">
          <cell r="A385">
            <v>383</v>
          </cell>
          <cell r="B385" t="str">
            <v>표시등</v>
          </cell>
          <cell r="D385" t="str">
            <v>EA</v>
          </cell>
          <cell r="G385">
            <v>650</v>
          </cell>
          <cell r="H385">
            <v>1200</v>
          </cell>
          <cell r="Q385">
            <v>1200</v>
          </cell>
          <cell r="S385" t="str">
            <v>내선</v>
          </cell>
          <cell r="T385">
            <v>0.2</v>
          </cell>
        </row>
        <row r="386">
          <cell r="A386">
            <v>384</v>
          </cell>
          <cell r="B386" t="str">
            <v>속보세트 함</v>
          </cell>
          <cell r="D386" t="str">
            <v>EA</v>
          </cell>
          <cell r="K386" t="str">
            <v>동방전자</v>
          </cell>
          <cell r="L386">
            <v>6000</v>
          </cell>
          <cell r="Q386">
            <v>6000</v>
          </cell>
          <cell r="S386" t="str">
            <v>내선</v>
          </cell>
          <cell r="T386">
            <v>0.66</v>
          </cell>
        </row>
        <row r="387">
          <cell r="A387">
            <v>385</v>
          </cell>
          <cell r="Q387" t="str">
            <v/>
          </cell>
        </row>
        <row r="388">
          <cell r="A388">
            <v>386</v>
          </cell>
          <cell r="Q388" t="str">
            <v/>
          </cell>
        </row>
        <row r="389">
          <cell r="A389">
            <v>387</v>
          </cell>
          <cell r="B389" t="str">
            <v>수신기</v>
          </cell>
          <cell r="C389" t="str">
            <v>P형1급   10회로용</v>
          </cell>
          <cell r="D389" t="str">
            <v>set</v>
          </cell>
          <cell r="K389" t="str">
            <v>대우소방</v>
          </cell>
          <cell r="L389">
            <v>280000</v>
          </cell>
          <cell r="M389" t="str">
            <v>대일소방</v>
          </cell>
          <cell r="N389">
            <v>315000</v>
          </cell>
          <cell r="O389" t="str">
            <v>국민소방설비</v>
          </cell>
          <cell r="P389">
            <v>318000</v>
          </cell>
          <cell r="Q389">
            <v>280000</v>
          </cell>
          <cell r="S389" t="str">
            <v>내선</v>
          </cell>
          <cell r="T389">
            <v>9</v>
          </cell>
        </row>
        <row r="390">
          <cell r="A390">
            <v>388</v>
          </cell>
          <cell r="B390" t="str">
            <v>부표시기</v>
          </cell>
          <cell r="C390" t="str">
            <v xml:space="preserve"> 10회로용</v>
          </cell>
          <cell r="D390" t="str">
            <v>대</v>
          </cell>
          <cell r="G390">
            <v>650</v>
          </cell>
          <cell r="H390">
            <v>255000</v>
          </cell>
          <cell r="Q390">
            <v>255000</v>
          </cell>
          <cell r="S390" t="str">
            <v>내선</v>
          </cell>
          <cell r="T390">
            <v>4</v>
          </cell>
        </row>
        <row r="391">
          <cell r="A391">
            <v>389</v>
          </cell>
          <cell r="B391" t="str">
            <v>스프링쿨러수동조작함</v>
          </cell>
          <cell r="D391" t="str">
            <v>EA</v>
          </cell>
          <cell r="G391">
            <v>650</v>
          </cell>
          <cell r="H391">
            <v>30000</v>
          </cell>
          <cell r="Q391">
            <v>30000</v>
          </cell>
          <cell r="S391" t="str">
            <v>내선</v>
          </cell>
          <cell r="T391">
            <v>0.66</v>
          </cell>
        </row>
        <row r="392">
          <cell r="A392">
            <v>390</v>
          </cell>
          <cell r="B392" t="str">
            <v>전자 싸이렌</v>
          </cell>
          <cell r="D392" t="str">
            <v>EA</v>
          </cell>
          <cell r="G392">
            <v>650</v>
          </cell>
          <cell r="H392">
            <v>30000</v>
          </cell>
          <cell r="Q392">
            <v>30000</v>
          </cell>
          <cell r="S392" t="str">
            <v>통내</v>
          </cell>
          <cell r="T392">
            <v>1.6</v>
          </cell>
        </row>
        <row r="393">
          <cell r="A393">
            <v>391</v>
          </cell>
          <cell r="Q393" t="str">
            <v/>
          </cell>
        </row>
        <row r="394">
          <cell r="A394">
            <v>392</v>
          </cell>
          <cell r="Q394" t="str">
            <v/>
          </cell>
        </row>
        <row r="395">
          <cell r="A395">
            <v>393</v>
          </cell>
          <cell r="Q395" t="str">
            <v/>
          </cell>
        </row>
        <row r="396">
          <cell r="A396">
            <v>394</v>
          </cell>
          <cell r="B396" t="str">
            <v>가로등점멸기</v>
          </cell>
          <cell r="C396" t="str">
            <v>상시/격등</v>
          </cell>
          <cell r="D396" t="str">
            <v>대</v>
          </cell>
          <cell r="G396">
            <v>821</v>
          </cell>
          <cell r="H396">
            <v>3280000</v>
          </cell>
          <cell r="Q396">
            <v>3280000</v>
          </cell>
          <cell r="S396" t="str">
            <v>프전</v>
          </cell>
          <cell r="T396">
            <v>5.8</v>
          </cell>
          <cell r="U396" t="str">
            <v>보인</v>
          </cell>
          <cell r="V396">
            <v>1.9</v>
          </cell>
        </row>
        <row r="397">
          <cell r="A397">
            <v>395</v>
          </cell>
          <cell r="B397" t="str">
            <v>차광막</v>
          </cell>
          <cell r="D397" t="str">
            <v>대</v>
          </cell>
          <cell r="G397">
            <v>821</v>
          </cell>
          <cell r="H397">
            <v>150000</v>
          </cell>
          <cell r="Q397">
            <v>150000</v>
          </cell>
        </row>
        <row r="398">
          <cell r="A398">
            <v>396</v>
          </cell>
          <cell r="Q398" t="str">
            <v/>
          </cell>
        </row>
        <row r="399">
          <cell r="A399">
            <v>397</v>
          </cell>
          <cell r="B399" t="str">
            <v>가로등주</v>
          </cell>
          <cell r="C399" t="str">
            <v>8각테퍼7m폴1등용</v>
          </cell>
          <cell r="D399" t="str">
            <v>본</v>
          </cell>
          <cell r="G399">
            <v>825</v>
          </cell>
          <cell r="H399">
            <v>143000</v>
          </cell>
          <cell r="Q399">
            <v>143000</v>
          </cell>
          <cell r="S399" t="str">
            <v>내선</v>
          </cell>
          <cell r="T399">
            <v>2.52</v>
          </cell>
        </row>
        <row r="400">
          <cell r="A400">
            <v>398</v>
          </cell>
          <cell r="B400" t="str">
            <v>가로등주</v>
          </cell>
          <cell r="C400" t="str">
            <v>8각테퍼7m폴2등용</v>
          </cell>
          <cell r="D400" t="str">
            <v>본</v>
          </cell>
          <cell r="Q400">
            <v>0</v>
          </cell>
          <cell r="S400" t="str">
            <v>내선</v>
          </cell>
          <cell r="T400">
            <v>2.9</v>
          </cell>
        </row>
        <row r="401">
          <cell r="A401">
            <v>399</v>
          </cell>
          <cell r="B401" t="str">
            <v>가로등주</v>
          </cell>
          <cell r="C401" t="str">
            <v>8각테퍼8m폴1등용</v>
          </cell>
          <cell r="D401" t="str">
            <v>본</v>
          </cell>
          <cell r="G401">
            <v>825</v>
          </cell>
          <cell r="H401">
            <v>152000</v>
          </cell>
          <cell r="Q401">
            <v>152000</v>
          </cell>
          <cell r="S401" t="str">
            <v>내선</v>
          </cell>
          <cell r="T401">
            <v>2.76</v>
          </cell>
        </row>
        <row r="402">
          <cell r="A402">
            <v>400</v>
          </cell>
          <cell r="B402" t="str">
            <v>가로등주</v>
          </cell>
          <cell r="C402" t="str">
            <v>8각테퍼8m폴2등용</v>
          </cell>
          <cell r="D402" t="str">
            <v>본</v>
          </cell>
          <cell r="Q402">
            <v>0</v>
          </cell>
          <cell r="S402" t="str">
            <v>내선</v>
          </cell>
          <cell r="T402">
            <v>3.08</v>
          </cell>
        </row>
        <row r="403">
          <cell r="A403">
            <v>401</v>
          </cell>
          <cell r="B403" t="str">
            <v>가로등주</v>
          </cell>
          <cell r="C403" t="str">
            <v>8각테퍼8.5m폴1등용</v>
          </cell>
          <cell r="D403" t="str">
            <v>본</v>
          </cell>
          <cell r="G403">
            <v>825</v>
          </cell>
          <cell r="H403">
            <v>157000</v>
          </cell>
          <cell r="K403" t="str">
            <v>조일조명(10/28)</v>
          </cell>
          <cell r="L403">
            <v>195000</v>
          </cell>
          <cell r="Q403">
            <v>157000</v>
          </cell>
          <cell r="S403" t="str">
            <v>내선</v>
          </cell>
          <cell r="T403">
            <v>3.13</v>
          </cell>
        </row>
        <row r="404">
          <cell r="A404">
            <v>402</v>
          </cell>
          <cell r="B404" t="str">
            <v>가로등주</v>
          </cell>
          <cell r="C404" t="str">
            <v>8각테퍼8.5m폴2등용</v>
          </cell>
          <cell r="D404" t="str">
            <v>본</v>
          </cell>
          <cell r="Q404">
            <v>0</v>
          </cell>
          <cell r="S404" t="str">
            <v>내선</v>
          </cell>
          <cell r="T404">
            <v>3.37</v>
          </cell>
        </row>
        <row r="405">
          <cell r="A405">
            <v>403</v>
          </cell>
          <cell r="B405" t="str">
            <v>가로등주</v>
          </cell>
          <cell r="C405" t="str">
            <v>8각테퍼9m폴1등용</v>
          </cell>
          <cell r="D405" t="str">
            <v>본</v>
          </cell>
          <cell r="G405">
            <v>825</v>
          </cell>
          <cell r="H405">
            <v>200000</v>
          </cell>
          <cell r="Q405">
            <v>200000</v>
          </cell>
          <cell r="S405" t="str">
            <v>내선</v>
          </cell>
          <cell r="T405">
            <v>3.13</v>
          </cell>
        </row>
        <row r="406">
          <cell r="A406">
            <v>404</v>
          </cell>
          <cell r="B406" t="str">
            <v>가로등주</v>
          </cell>
          <cell r="C406" t="str">
            <v>8각테퍼9m폴2등용</v>
          </cell>
          <cell r="D406" t="str">
            <v>본</v>
          </cell>
          <cell r="Q406">
            <v>0</v>
          </cell>
          <cell r="S406" t="str">
            <v>내선</v>
          </cell>
          <cell r="T406">
            <v>3.37</v>
          </cell>
        </row>
        <row r="407">
          <cell r="A407">
            <v>405</v>
          </cell>
          <cell r="B407" t="str">
            <v>가로등주</v>
          </cell>
          <cell r="C407" t="str">
            <v>8각테퍼10m폴1등용</v>
          </cell>
          <cell r="D407" t="str">
            <v>본</v>
          </cell>
          <cell r="G407">
            <v>825</v>
          </cell>
          <cell r="H407">
            <v>211000</v>
          </cell>
          <cell r="Q407">
            <v>211000</v>
          </cell>
          <cell r="S407" t="str">
            <v>내선</v>
          </cell>
          <cell r="T407">
            <v>3.49</v>
          </cell>
        </row>
        <row r="408">
          <cell r="A408">
            <v>406</v>
          </cell>
          <cell r="B408" t="str">
            <v>가로등주</v>
          </cell>
          <cell r="C408" t="str">
            <v>8각테퍼10m폴2등용</v>
          </cell>
          <cell r="D408" t="str">
            <v>본</v>
          </cell>
          <cell r="Q408">
            <v>0</v>
          </cell>
          <cell r="S408" t="str">
            <v>내선</v>
          </cell>
          <cell r="T408">
            <v>3.7</v>
          </cell>
        </row>
        <row r="409">
          <cell r="A409">
            <v>407</v>
          </cell>
          <cell r="B409" t="str">
            <v>가로등주</v>
          </cell>
          <cell r="C409" t="str">
            <v>8각테퍼11m폴1등용</v>
          </cell>
          <cell r="D409" t="str">
            <v>본</v>
          </cell>
          <cell r="G409">
            <v>825</v>
          </cell>
          <cell r="H409">
            <v>225000</v>
          </cell>
          <cell r="Q409">
            <v>225000</v>
          </cell>
          <cell r="S409" t="str">
            <v>내선</v>
          </cell>
          <cell r="T409">
            <v>4.1900000000000004</v>
          </cell>
        </row>
        <row r="410">
          <cell r="A410">
            <v>408</v>
          </cell>
          <cell r="B410" t="str">
            <v>가로등주</v>
          </cell>
          <cell r="C410" t="str">
            <v>8각테퍼11m폴2등용</v>
          </cell>
          <cell r="D410" t="str">
            <v>본</v>
          </cell>
          <cell r="Q410">
            <v>0</v>
          </cell>
          <cell r="S410" t="str">
            <v>내선</v>
          </cell>
          <cell r="T410">
            <v>4.4000000000000004</v>
          </cell>
        </row>
        <row r="411">
          <cell r="A411">
            <v>409</v>
          </cell>
          <cell r="B411" t="str">
            <v>가로등주</v>
          </cell>
          <cell r="C411" t="str">
            <v>주철 10m폴2등용</v>
          </cell>
          <cell r="D411" t="str">
            <v>본</v>
          </cell>
          <cell r="K411" t="str">
            <v>(주) 보명</v>
          </cell>
          <cell r="L411">
            <v>1284000</v>
          </cell>
          <cell r="Q411">
            <v>1284000</v>
          </cell>
          <cell r="S411" t="str">
            <v>내선</v>
          </cell>
          <cell r="T411">
            <v>3.7</v>
          </cell>
        </row>
        <row r="412">
          <cell r="A412">
            <v>410</v>
          </cell>
          <cell r="B412" t="str">
            <v>가로등 NH등기구</v>
          </cell>
          <cell r="C412" t="str">
            <v>세종로대형</v>
          </cell>
          <cell r="D412" t="str">
            <v>EA</v>
          </cell>
          <cell r="G412">
            <v>810</v>
          </cell>
          <cell r="H412">
            <v>63000</v>
          </cell>
          <cell r="Q412">
            <v>63000</v>
          </cell>
        </row>
        <row r="413">
          <cell r="A413">
            <v>411</v>
          </cell>
          <cell r="B413" t="str">
            <v>가로등 NH등기구</v>
          </cell>
          <cell r="C413" t="str">
            <v>세종로소형</v>
          </cell>
          <cell r="D413" t="str">
            <v>EA</v>
          </cell>
          <cell r="G413">
            <v>810</v>
          </cell>
          <cell r="H413">
            <v>54000</v>
          </cell>
          <cell r="Q413">
            <v>54000</v>
          </cell>
        </row>
        <row r="414">
          <cell r="A414">
            <v>412</v>
          </cell>
          <cell r="B414" t="str">
            <v>고압나트륨등기구</v>
          </cell>
          <cell r="C414" t="str">
            <v xml:space="preserve">NH250W  </v>
          </cell>
          <cell r="D414" t="str">
            <v>EA</v>
          </cell>
          <cell r="G414">
            <v>810</v>
          </cell>
          <cell r="H414">
            <v>63000</v>
          </cell>
          <cell r="Q414">
            <v>63000</v>
          </cell>
          <cell r="S414" t="str">
            <v>내선</v>
          </cell>
          <cell r="T414">
            <v>0.495</v>
          </cell>
        </row>
        <row r="415">
          <cell r="A415">
            <v>413</v>
          </cell>
          <cell r="B415" t="str">
            <v>고압나트륨등기구</v>
          </cell>
          <cell r="C415" t="str">
            <v>NH400W</v>
          </cell>
          <cell r="D415" t="str">
            <v>EA</v>
          </cell>
          <cell r="G415">
            <v>810</v>
          </cell>
          <cell r="H415">
            <v>63000</v>
          </cell>
          <cell r="Q415">
            <v>63000</v>
          </cell>
          <cell r="S415" t="str">
            <v>내선</v>
          </cell>
          <cell r="T415">
            <v>0.53</v>
          </cell>
        </row>
        <row r="416">
          <cell r="A416">
            <v>414</v>
          </cell>
          <cell r="B416" t="str">
            <v>터널등기구(AL판)</v>
          </cell>
          <cell r="C416" t="str">
            <v>NXT 35W</v>
          </cell>
          <cell r="D416" t="str">
            <v>EA</v>
          </cell>
          <cell r="G416">
            <v>810</v>
          </cell>
          <cell r="H416">
            <v>67500</v>
          </cell>
          <cell r="Q416">
            <v>67500</v>
          </cell>
          <cell r="S416" t="str">
            <v>내선</v>
          </cell>
          <cell r="T416">
            <v>0.38</v>
          </cell>
        </row>
        <row r="417">
          <cell r="A417">
            <v>415</v>
          </cell>
          <cell r="B417" t="str">
            <v>터널등기구(AL판)</v>
          </cell>
          <cell r="C417" t="str">
            <v>NXT 90W</v>
          </cell>
          <cell r="D417" t="str">
            <v>EA</v>
          </cell>
          <cell r="G417">
            <v>810</v>
          </cell>
          <cell r="H417">
            <v>88000</v>
          </cell>
          <cell r="Q417">
            <v>88000</v>
          </cell>
          <cell r="S417" t="str">
            <v>내선</v>
          </cell>
          <cell r="T417">
            <v>0.38</v>
          </cell>
        </row>
        <row r="418">
          <cell r="A418">
            <v>416</v>
          </cell>
          <cell r="B418" t="str">
            <v>터널등기구(AL판)</v>
          </cell>
          <cell r="C418" t="str">
            <v>NXT 135W</v>
          </cell>
          <cell r="D418" t="str">
            <v>EA</v>
          </cell>
          <cell r="G418">
            <v>810</v>
          </cell>
          <cell r="H418">
            <v>113000</v>
          </cell>
          <cell r="Q418">
            <v>113000</v>
          </cell>
          <cell r="S418" t="str">
            <v>내선</v>
          </cell>
          <cell r="T418">
            <v>0.44</v>
          </cell>
        </row>
        <row r="419">
          <cell r="A419">
            <v>417</v>
          </cell>
          <cell r="B419" t="str">
            <v>터널등기구(AL판)</v>
          </cell>
          <cell r="C419" t="str">
            <v>NXT 180W</v>
          </cell>
          <cell r="D419" t="str">
            <v>EA</v>
          </cell>
          <cell r="G419">
            <v>810</v>
          </cell>
          <cell r="H419">
            <v>135000</v>
          </cell>
          <cell r="Q419">
            <v>135000</v>
          </cell>
          <cell r="S419" t="str">
            <v>내선</v>
          </cell>
          <cell r="T419">
            <v>0.44</v>
          </cell>
        </row>
        <row r="420">
          <cell r="A420">
            <v>418</v>
          </cell>
          <cell r="B420" t="str">
            <v>내압방폭백열등</v>
          </cell>
          <cell r="C420" t="str">
            <v>IL 220V/200W</v>
          </cell>
          <cell r="D420" t="str">
            <v>EA</v>
          </cell>
          <cell r="G420">
            <v>818</v>
          </cell>
          <cell r="H420">
            <v>90450</v>
          </cell>
          <cell r="Q420">
            <v>90450</v>
          </cell>
          <cell r="S420" t="str">
            <v>내선</v>
          </cell>
          <cell r="T420">
            <v>0.38</v>
          </cell>
        </row>
        <row r="421">
          <cell r="A421">
            <v>419</v>
          </cell>
          <cell r="Q421" t="str">
            <v/>
          </cell>
        </row>
        <row r="422">
          <cell r="A422">
            <v>420</v>
          </cell>
          <cell r="Q422" t="str">
            <v/>
          </cell>
        </row>
        <row r="423">
          <cell r="A423">
            <v>421</v>
          </cell>
          <cell r="B423" t="str">
            <v>고압나트륨램프</v>
          </cell>
          <cell r="C423" t="str">
            <v>NH  150W</v>
          </cell>
          <cell r="D423" t="str">
            <v>EA</v>
          </cell>
          <cell r="G423">
            <v>814</v>
          </cell>
          <cell r="H423">
            <v>12000</v>
          </cell>
          <cell r="Q423">
            <v>12000</v>
          </cell>
        </row>
        <row r="424">
          <cell r="A424">
            <v>422</v>
          </cell>
          <cell r="B424" t="str">
            <v>고압나트륨램프</v>
          </cell>
          <cell r="C424" t="str">
            <v>NH  250W</v>
          </cell>
          <cell r="D424" t="str">
            <v>EA</v>
          </cell>
          <cell r="G424">
            <v>814</v>
          </cell>
          <cell r="H424">
            <v>12500</v>
          </cell>
          <cell r="Q424">
            <v>12500</v>
          </cell>
        </row>
        <row r="425">
          <cell r="A425">
            <v>423</v>
          </cell>
          <cell r="B425" t="str">
            <v>고압나트륨램프</v>
          </cell>
          <cell r="C425" t="str">
            <v>NH  400W</v>
          </cell>
          <cell r="D425" t="str">
            <v>EA</v>
          </cell>
          <cell r="G425">
            <v>814</v>
          </cell>
          <cell r="H425">
            <v>16000</v>
          </cell>
          <cell r="Q425">
            <v>16000</v>
          </cell>
        </row>
        <row r="426">
          <cell r="A426">
            <v>424</v>
          </cell>
          <cell r="Q426" t="str">
            <v/>
          </cell>
        </row>
        <row r="427">
          <cell r="A427">
            <v>425</v>
          </cell>
          <cell r="Q427" t="str">
            <v/>
          </cell>
        </row>
        <row r="428">
          <cell r="A428">
            <v>426</v>
          </cell>
          <cell r="B428" t="str">
            <v>고압나트륨안정기</v>
          </cell>
          <cell r="C428" t="str">
            <v>220V/150W</v>
          </cell>
          <cell r="D428" t="str">
            <v>EA</v>
          </cell>
          <cell r="G428">
            <v>814</v>
          </cell>
          <cell r="H428">
            <v>18000</v>
          </cell>
          <cell r="Q428">
            <v>18000</v>
          </cell>
        </row>
        <row r="429">
          <cell r="A429">
            <v>427</v>
          </cell>
          <cell r="B429" t="str">
            <v>고압나트륨안정기</v>
          </cell>
          <cell r="C429" t="str">
            <v>220V/250W</v>
          </cell>
          <cell r="D429" t="str">
            <v>EA</v>
          </cell>
          <cell r="G429">
            <v>814</v>
          </cell>
          <cell r="H429">
            <v>22000</v>
          </cell>
          <cell r="Q429">
            <v>22000</v>
          </cell>
        </row>
        <row r="430">
          <cell r="A430">
            <v>428</v>
          </cell>
          <cell r="B430" t="str">
            <v>고압나트륨안정기</v>
          </cell>
          <cell r="C430" t="str">
            <v>220V/400W</v>
          </cell>
          <cell r="D430" t="str">
            <v>EA</v>
          </cell>
          <cell r="G430">
            <v>814</v>
          </cell>
          <cell r="H430">
            <v>24000</v>
          </cell>
          <cell r="Q430">
            <v>24000</v>
          </cell>
        </row>
        <row r="431">
          <cell r="A431">
            <v>429</v>
          </cell>
          <cell r="Q431" t="str">
            <v/>
          </cell>
        </row>
        <row r="432">
          <cell r="A432">
            <v>430</v>
          </cell>
          <cell r="Q432" t="str">
            <v/>
          </cell>
        </row>
        <row r="433">
          <cell r="A433">
            <v>431</v>
          </cell>
          <cell r="B433" t="str">
            <v>저압나트륨램프</v>
          </cell>
          <cell r="C433" t="str">
            <v>NXT 36W</v>
          </cell>
          <cell r="D433" t="str">
            <v>EA</v>
          </cell>
          <cell r="G433">
            <v>814</v>
          </cell>
          <cell r="H433">
            <v>28000</v>
          </cell>
          <cell r="Q433">
            <v>28000</v>
          </cell>
        </row>
        <row r="434">
          <cell r="A434">
            <v>432</v>
          </cell>
          <cell r="B434" t="str">
            <v>저압나트륨램프</v>
          </cell>
          <cell r="C434" t="str">
            <v>NXT 66W</v>
          </cell>
          <cell r="D434" t="str">
            <v>EA</v>
          </cell>
          <cell r="G434">
            <v>814</v>
          </cell>
          <cell r="H434">
            <v>32000</v>
          </cell>
          <cell r="Q434">
            <v>32000</v>
          </cell>
        </row>
        <row r="435">
          <cell r="A435">
            <v>433</v>
          </cell>
          <cell r="B435" t="str">
            <v>저압나트륨램프</v>
          </cell>
          <cell r="C435" t="str">
            <v>NXT 91W</v>
          </cell>
          <cell r="D435" t="str">
            <v>EA</v>
          </cell>
          <cell r="G435">
            <v>814</v>
          </cell>
          <cell r="H435">
            <v>38000</v>
          </cell>
          <cell r="Q435">
            <v>38000</v>
          </cell>
        </row>
        <row r="436">
          <cell r="A436">
            <v>434</v>
          </cell>
          <cell r="B436" t="str">
            <v>저압나트륨램프</v>
          </cell>
          <cell r="C436" t="str">
            <v>NXT 131W</v>
          </cell>
          <cell r="D436" t="str">
            <v>EA</v>
          </cell>
          <cell r="G436">
            <v>814</v>
          </cell>
          <cell r="H436">
            <v>50000</v>
          </cell>
          <cell r="Q436">
            <v>50000</v>
          </cell>
        </row>
        <row r="437">
          <cell r="A437">
            <v>435</v>
          </cell>
          <cell r="Q437" t="str">
            <v/>
          </cell>
        </row>
        <row r="438">
          <cell r="A438">
            <v>436</v>
          </cell>
          <cell r="Q438" t="str">
            <v/>
          </cell>
        </row>
        <row r="439">
          <cell r="A439">
            <v>437</v>
          </cell>
          <cell r="B439" t="str">
            <v>저압나트륨안정기</v>
          </cell>
          <cell r="C439" t="str">
            <v>NXT 36W</v>
          </cell>
          <cell r="D439" t="str">
            <v>EA</v>
          </cell>
          <cell r="G439">
            <v>814</v>
          </cell>
          <cell r="H439">
            <v>29000</v>
          </cell>
          <cell r="Q439">
            <v>29000</v>
          </cell>
        </row>
        <row r="440">
          <cell r="A440">
            <v>438</v>
          </cell>
          <cell r="B440" t="str">
            <v>저압나트륨안정기</v>
          </cell>
          <cell r="C440" t="str">
            <v>NXT 66W</v>
          </cell>
          <cell r="D440" t="str">
            <v>EA</v>
          </cell>
          <cell r="G440">
            <v>814</v>
          </cell>
          <cell r="H440">
            <v>32000</v>
          </cell>
          <cell r="Q440">
            <v>32000</v>
          </cell>
        </row>
        <row r="441">
          <cell r="A441">
            <v>439</v>
          </cell>
          <cell r="B441" t="str">
            <v>저압나트륨안정기</v>
          </cell>
          <cell r="C441" t="str">
            <v>NXT 91W</v>
          </cell>
          <cell r="D441" t="str">
            <v>EA</v>
          </cell>
          <cell r="G441">
            <v>814</v>
          </cell>
          <cell r="H441">
            <v>35000</v>
          </cell>
          <cell r="Q441">
            <v>35000</v>
          </cell>
        </row>
        <row r="442">
          <cell r="A442">
            <v>440</v>
          </cell>
          <cell r="B442" t="str">
            <v>저압나트륨안정기</v>
          </cell>
          <cell r="C442" t="str">
            <v>NXT 131W</v>
          </cell>
          <cell r="D442" t="str">
            <v>EA</v>
          </cell>
          <cell r="G442">
            <v>814</v>
          </cell>
          <cell r="H442">
            <v>38000</v>
          </cell>
          <cell r="Q442">
            <v>38000</v>
          </cell>
        </row>
        <row r="443">
          <cell r="A443">
            <v>441</v>
          </cell>
          <cell r="Q443" t="str">
            <v/>
          </cell>
        </row>
        <row r="444">
          <cell r="A444">
            <v>442</v>
          </cell>
          <cell r="Q444" t="str">
            <v/>
          </cell>
        </row>
        <row r="445">
          <cell r="A445">
            <v>443</v>
          </cell>
          <cell r="Q445" t="str">
            <v/>
          </cell>
        </row>
        <row r="446">
          <cell r="A446">
            <v>444</v>
          </cell>
          <cell r="B446" t="str">
            <v>STRAIGHT TRAY(H.D.G)</v>
          </cell>
          <cell r="C446" t="str">
            <v>150W×100H</v>
          </cell>
          <cell r="D446" t="str">
            <v>m</v>
          </cell>
          <cell r="G446">
            <v>753</v>
          </cell>
          <cell r="H446">
            <v>8700</v>
          </cell>
          <cell r="Q446">
            <v>8700</v>
          </cell>
          <cell r="S446" t="str">
            <v>내선</v>
          </cell>
          <cell r="T446">
            <v>0.22500000000000001</v>
          </cell>
          <cell r="Y446" t="str">
            <v>4m이상: 20%증</v>
          </cell>
        </row>
        <row r="447">
          <cell r="A447">
            <v>445</v>
          </cell>
          <cell r="B447" t="str">
            <v>STRAIGHT TRAY(H.D.G)</v>
          </cell>
          <cell r="C447" t="str">
            <v>150W×150H</v>
          </cell>
          <cell r="D447" t="str">
            <v>m</v>
          </cell>
          <cell r="G447">
            <v>753</v>
          </cell>
          <cell r="H447">
            <v>11600</v>
          </cell>
          <cell r="Q447">
            <v>11600</v>
          </cell>
          <cell r="S447" t="str">
            <v>내선</v>
          </cell>
          <cell r="T447">
            <v>0.22500000000000001</v>
          </cell>
        </row>
        <row r="448">
          <cell r="A448">
            <v>446</v>
          </cell>
          <cell r="B448" t="str">
            <v>STRAIGHT TRAY(H.D.G)</v>
          </cell>
          <cell r="C448" t="str">
            <v>200W×100H</v>
          </cell>
          <cell r="D448" t="str">
            <v>m</v>
          </cell>
          <cell r="G448">
            <v>753</v>
          </cell>
          <cell r="H448">
            <v>9000</v>
          </cell>
          <cell r="Q448">
            <v>9000</v>
          </cell>
          <cell r="S448" t="str">
            <v>내선</v>
          </cell>
          <cell r="T448">
            <v>0.22500000000000001</v>
          </cell>
        </row>
        <row r="449">
          <cell r="A449">
            <v>447</v>
          </cell>
          <cell r="B449" t="str">
            <v>STRAIGHT TRAY(H.D.G)</v>
          </cell>
          <cell r="C449" t="str">
            <v>200W×150H</v>
          </cell>
          <cell r="D449" t="str">
            <v>m</v>
          </cell>
          <cell r="G449">
            <v>753</v>
          </cell>
          <cell r="H449">
            <v>11900</v>
          </cell>
          <cell r="Q449">
            <v>11900</v>
          </cell>
          <cell r="S449" t="str">
            <v>내선</v>
          </cell>
          <cell r="T449">
            <v>0.22500000000000001</v>
          </cell>
        </row>
        <row r="450">
          <cell r="A450">
            <v>448</v>
          </cell>
          <cell r="B450" t="str">
            <v>STRAIGHT TRAY(H.D.G)</v>
          </cell>
          <cell r="C450" t="str">
            <v>300W×100H</v>
          </cell>
          <cell r="D450" t="str">
            <v>m</v>
          </cell>
          <cell r="G450">
            <v>753</v>
          </cell>
          <cell r="H450">
            <v>9600</v>
          </cell>
          <cell r="Q450">
            <v>9600</v>
          </cell>
          <cell r="S450" t="str">
            <v>내선</v>
          </cell>
          <cell r="T450">
            <v>0.28499999999999998</v>
          </cell>
        </row>
        <row r="451">
          <cell r="A451">
            <v>449</v>
          </cell>
          <cell r="B451" t="str">
            <v>STRAIGHT TRAY(H.D.G)</v>
          </cell>
          <cell r="C451" t="str">
            <v>300W×150H</v>
          </cell>
          <cell r="D451" t="str">
            <v>m</v>
          </cell>
          <cell r="G451">
            <v>753</v>
          </cell>
          <cell r="H451">
            <v>12600</v>
          </cell>
          <cell r="Q451">
            <v>12600</v>
          </cell>
          <cell r="S451" t="str">
            <v>내선</v>
          </cell>
          <cell r="T451">
            <v>0.28499999999999998</v>
          </cell>
        </row>
        <row r="452">
          <cell r="A452">
            <v>450</v>
          </cell>
          <cell r="B452" t="str">
            <v>STRAIGHT TRAY(H.D.G)</v>
          </cell>
          <cell r="C452" t="str">
            <v>400W×100H</v>
          </cell>
          <cell r="D452" t="str">
            <v>m</v>
          </cell>
          <cell r="G452">
            <v>753</v>
          </cell>
          <cell r="H452">
            <v>10200</v>
          </cell>
          <cell r="Q452">
            <v>10200</v>
          </cell>
          <cell r="S452" t="str">
            <v>내선</v>
          </cell>
          <cell r="T452">
            <v>0.33500000000000002</v>
          </cell>
        </row>
        <row r="453">
          <cell r="A453">
            <v>451</v>
          </cell>
          <cell r="B453" t="str">
            <v>STRAIGHT TRAY(H.D.G)</v>
          </cell>
          <cell r="C453" t="str">
            <v>400W×150H</v>
          </cell>
          <cell r="D453" t="str">
            <v>m</v>
          </cell>
          <cell r="G453">
            <v>753</v>
          </cell>
          <cell r="H453">
            <v>13200</v>
          </cell>
          <cell r="Q453">
            <v>13200</v>
          </cell>
          <cell r="S453" t="str">
            <v>내선</v>
          </cell>
          <cell r="T453">
            <v>0.33500000000000002</v>
          </cell>
        </row>
        <row r="454">
          <cell r="A454">
            <v>452</v>
          </cell>
          <cell r="B454" t="str">
            <v>STRAIGHT TRAY(H.D.G)</v>
          </cell>
          <cell r="C454" t="str">
            <v>500W×100H</v>
          </cell>
          <cell r="D454" t="str">
            <v>m</v>
          </cell>
          <cell r="G454">
            <v>753</v>
          </cell>
          <cell r="H454">
            <v>10800</v>
          </cell>
          <cell r="Q454">
            <v>10800</v>
          </cell>
          <cell r="S454" t="str">
            <v>내선</v>
          </cell>
          <cell r="T454">
            <v>0.44500000000000001</v>
          </cell>
        </row>
        <row r="455">
          <cell r="A455">
            <v>453</v>
          </cell>
          <cell r="B455" t="str">
            <v>STRAIGHT TRAY(H.D.G)</v>
          </cell>
          <cell r="C455" t="str">
            <v>500W×150H</v>
          </cell>
          <cell r="D455" t="str">
            <v>m</v>
          </cell>
          <cell r="G455">
            <v>753</v>
          </cell>
          <cell r="H455">
            <v>13800</v>
          </cell>
          <cell r="Q455">
            <v>13800</v>
          </cell>
          <cell r="S455" t="str">
            <v>내선</v>
          </cell>
          <cell r="T455">
            <v>0.44500000000000001</v>
          </cell>
        </row>
        <row r="456">
          <cell r="A456">
            <v>454</v>
          </cell>
          <cell r="B456" t="str">
            <v>STRAIGHT TRAY(H.D.G)</v>
          </cell>
          <cell r="C456" t="str">
            <v>600W×100H</v>
          </cell>
          <cell r="D456" t="str">
            <v>m</v>
          </cell>
          <cell r="G456">
            <v>753</v>
          </cell>
          <cell r="H456">
            <v>11500</v>
          </cell>
          <cell r="Q456">
            <v>11500</v>
          </cell>
          <cell r="S456" t="str">
            <v>내선</v>
          </cell>
          <cell r="T456">
            <v>0.52</v>
          </cell>
        </row>
        <row r="457">
          <cell r="A457">
            <v>455</v>
          </cell>
          <cell r="B457" t="str">
            <v>STRAIGHT TRAY(H.D.G)</v>
          </cell>
          <cell r="C457" t="str">
            <v>600W×150H</v>
          </cell>
          <cell r="D457" t="str">
            <v>m</v>
          </cell>
          <cell r="G457">
            <v>753</v>
          </cell>
          <cell r="H457">
            <v>14400</v>
          </cell>
          <cell r="Q457">
            <v>14400</v>
          </cell>
          <cell r="S457" t="str">
            <v>내선</v>
          </cell>
          <cell r="T457">
            <v>0.52</v>
          </cell>
        </row>
        <row r="458">
          <cell r="A458">
            <v>456</v>
          </cell>
          <cell r="Q458" t="str">
            <v/>
          </cell>
        </row>
        <row r="459">
          <cell r="A459">
            <v>457</v>
          </cell>
          <cell r="B459" t="str">
            <v>HOR-ELBOW (H.D.G)</v>
          </cell>
          <cell r="C459" t="str">
            <v>150W×100H</v>
          </cell>
          <cell r="D459" t="str">
            <v>EA</v>
          </cell>
          <cell r="G459">
            <v>753</v>
          </cell>
          <cell r="H459">
            <v>10300</v>
          </cell>
          <cell r="Q459">
            <v>10300</v>
          </cell>
          <cell r="S459" t="str">
            <v>내선</v>
          </cell>
          <cell r="T459">
            <v>0.22500000000000001</v>
          </cell>
        </row>
        <row r="460">
          <cell r="A460">
            <v>458</v>
          </cell>
          <cell r="B460" t="str">
            <v>HOR-ELBOW (H.D.G)</v>
          </cell>
          <cell r="C460" t="str">
            <v>150W×150H</v>
          </cell>
          <cell r="D460" t="str">
            <v>EA</v>
          </cell>
          <cell r="G460">
            <v>753</v>
          </cell>
          <cell r="H460">
            <v>13700</v>
          </cell>
          <cell r="Q460">
            <v>13700</v>
          </cell>
          <cell r="S460" t="str">
            <v>내선</v>
          </cell>
          <cell r="T460">
            <v>0.22500000000000001</v>
          </cell>
        </row>
        <row r="461">
          <cell r="A461">
            <v>459</v>
          </cell>
          <cell r="B461" t="str">
            <v>HOR-ELBOW (H.D.G)</v>
          </cell>
          <cell r="C461" t="str">
            <v>200W×100H</v>
          </cell>
          <cell r="D461" t="str">
            <v>EA</v>
          </cell>
          <cell r="G461">
            <v>753</v>
          </cell>
          <cell r="H461">
            <v>11100</v>
          </cell>
          <cell r="Q461">
            <v>11100</v>
          </cell>
          <cell r="S461" t="str">
            <v>내선</v>
          </cell>
          <cell r="T461">
            <v>0.22500000000000001</v>
          </cell>
        </row>
        <row r="462">
          <cell r="A462">
            <v>460</v>
          </cell>
          <cell r="B462" t="str">
            <v>HOR-ELBOW (H.D.G)</v>
          </cell>
          <cell r="C462" t="str">
            <v>200W×150H</v>
          </cell>
          <cell r="D462" t="str">
            <v>EA</v>
          </cell>
          <cell r="G462">
            <v>753</v>
          </cell>
          <cell r="H462">
            <v>14700</v>
          </cell>
          <cell r="Q462">
            <v>14700</v>
          </cell>
          <cell r="S462" t="str">
            <v>내선</v>
          </cell>
          <cell r="T462">
            <v>0.22500000000000001</v>
          </cell>
        </row>
        <row r="463">
          <cell r="A463">
            <v>461</v>
          </cell>
          <cell r="B463" t="str">
            <v>HOR-ELBOW (H.D.G)</v>
          </cell>
          <cell r="C463" t="str">
            <v>300W×100H</v>
          </cell>
          <cell r="D463" t="str">
            <v>EA</v>
          </cell>
          <cell r="G463">
            <v>753</v>
          </cell>
          <cell r="H463">
            <v>12800</v>
          </cell>
          <cell r="Q463">
            <v>12800</v>
          </cell>
          <cell r="S463" t="str">
            <v>내선</v>
          </cell>
          <cell r="T463">
            <v>0.28499999999999998</v>
          </cell>
        </row>
        <row r="464">
          <cell r="A464">
            <v>462</v>
          </cell>
          <cell r="B464" t="str">
            <v>HOR-ELBOW (H.D.G)</v>
          </cell>
          <cell r="C464" t="str">
            <v>300W×150H</v>
          </cell>
          <cell r="D464" t="str">
            <v>EA</v>
          </cell>
          <cell r="G464">
            <v>753</v>
          </cell>
          <cell r="H464">
            <v>16800</v>
          </cell>
          <cell r="Q464">
            <v>16800</v>
          </cell>
          <cell r="S464" t="str">
            <v>내선</v>
          </cell>
          <cell r="T464">
            <v>0.28499999999999998</v>
          </cell>
        </row>
        <row r="465">
          <cell r="A465">
            <v>463</v>
          </cell>
          <cell r="B465" t="str">
            <v>HOR-ELBOW (H.D.G)</v>
          </cell>
          <cell r="C465" t="str">
            <v>400W×100H</v>
          </cell>
          <cell r="D465" t="str">
            <v>EA</v>
          </cell>
          <cell r="G465">
            <v>753</v>
          </cell>
          <cell r="H465">
            <v>14500</v>
          </cell>
          <cell r="Q465">
            <v>14500</v>
          </cell>
          <cell r="S465" t="str">
            <v>내선</v>
          </cell>
          <cell r="T465">
            <v>0.33500000000000002</v>
          </cell>
        </row>
        <row r="466">
          <cell r="A466">
            <v>464</v>
          </cell>
          <cell r="B466" t="str">
            <v>HOR-ELBOW (H.D.G)</v>
          </cell>
          <cell r="C466" t="str">
            <v>400W×150H</v>
          </cell>
          <cell r="D466" t="str">
            <v>EA</v>
          </cell>
          <cell r="G466">
            <v>753</v>
          </cell>
          <cell r="H466">
            <v>18800</v>
          </cell>
          <cell r="Q466">
            <v>18800</v>
          </cell>
          <cell r="S466" t="str">
            <v>내선</v>
          </cell>
          <cell r="T466">
            <v>0.33500000000000002</v>
          </cell>
        </row>
        <row r="467">
          <cell r="A467">
            <v>465</v>
          </cell>
          <cell r="B467" t="str">
            <v>HOR-ELBOW (H.D.G)</v>
          </cell>
          <cell r="C467" t="str">
            <v>500W×100H</v>
          </cell>
          <cell r="D467" t="str">
            <v>EA</v>
          </cell>
          <cell r="G467">
            <v>753</v>
          </cell>
          <cell r="H467">
            <v>16200</v>
          </cell>
          <cell r="Q467">
            <v>16200</v>
          </cell>
          <cell r="S467" t="str">
            <v>내선</v>
          </cell>
          <cell r="T467">
            <v>0.44500000000000001</v>
          </cell>
        </row>
        <row r="468">
          <cell r="A468">
            <v>466</v>
          </cell>
          <cell r="B468" t="str">
            <v>HOR-ELBOW (H.D.G)</v>
          </cell>
          <cell r="C468" t="str">
            <v>500W×150H</v>
          </cell>
          <cell r="D468" t="str">
            <v>EA</v>
          </cell>
          <cell r="G468">
            <v>753</v>
          </cell>
          <cell r="H468">
            <v>20800</v>
          </cell>
          <cell r="Q468">
            <v>20800</v>
          </cell>
          <cell r="S468" t="str">
            <v>내선</v>
          </cell>
          <cell r="T468">
            <v>0.44500000000000001</v>
          </cell>
        </row>
        <row r="469">
          <cell r="A469">
            <v>467</v>
          </cell>
          <cell r="B469" t="str">
            <v>HOR-ELBOW (H.D.G)</v>
          </cell>
          <cell r="C469" t="str">
            <v>600W×100H</v>
          </cell>
          <cell r="D469" t="str">
            <v>EA</v>
          </cell>
          <cell r="G469">
            <v>753</v>
          </cell>
          <cell r="H469">
            <v>17900</v>
          </cell>
          <cell r="Q469">
            <v>17900</v>
          </cell>
          <cell r="S469" t="str">
            <v>내선</v>
          </cell>
          <cell r="T469">
            <v>0.52</v>
          </cell>
        </row>
        <row r="470">
          <cell r="A470">
            <v>468</v>
          </cell>
          <cell r="B470" t="str">
            <v>HOR-ELBOW (H.D.G)</v>
          </cell>
          <cell r="C470" t="str">
            <v>600W×150H</v>
          </cell>
          <cell r="D470" t="str">
            <v>EA</v>
          </cell>
          <cell r="G470">
            <v>753</v>
          </cell>
          <cell r="H470">
            <v>22800</v>
          </cell>
          <cell r="Q470">
            <v>22800</v>
          </cell>
          <cell r="S470" t="str">
            <v>내선</v>
          </cell>
          <cell r="T470">
            <v>0.52</v>
          </cell>
        </row>
        <row r="471">
          <cell r="A471">
            <v>469</v>
          </cell>
          <cell r="Q471" t="str">
            <v/>
          </cell>
        </row>
        <row r="472">
          <cell r="A472">
            <v>470</v>
          </cell>
          <cell r="B472" t="str">
            <v>VER-ELBOW (H.D.G)</v>
          </cell>
          <cell r="C472" t="str">
            <v>150W×100H</v>
          </cell>
          <cell r="D472" t="str">
            <v>EA</v>
          </cell>
          <cell r="G472">
            <v>753</v>
          </cell>
          <cell r="H472">
            <v>10700</v>
          </cell>
          <cell r="Q472">
            <v>10700</v>
          </cell>
          <cell r="S472" t="str">
            <v>내선</v>
          </cell>
          <cell r="T472">
            <v>0.22500000000000001</v>
          </cell>
        </row>
        <row r="473">
          <cell r="A473">
            <v>471</v>
          </cell>
          <cell r="B473" t="str">
            <v>VER-ELBOW (H.D.G)</v>
          </cell>
          <cell r="C473" t="str">
            <v>150W×150H</v>
          </cell>
          <cell r="D473" t="str">
            <v>EA</v>
          </cell>
          <cell r="G473">
            <v>753</v>
          </cell>
          <cell r="H473">
            <v>15500</v>
          </cell>
          <cell r="Q473">
            <v>15500</v>
          </cell>
          <cell r="S473" t="str">
            <v>내선</v>
          </cell>
          <cell r="T473">
            <v>0.22500000000000001</v>
          </cell>
        </row>
        <row r="474">
          <cell r="A474">
            <v>472</v>
          </cell>
          <cell r="B474" t="str">
            <v>VER-ELBOW (H.D.G)</v>
          </cell>
          <cell r="C474" t="str">
            <v>200W×100H</v>
          </cell>
          <cell r="D474" t="str">
            <v>EA</v>
          </cell>
          <cell r="G474">
            <v>753</v>
          </cell>
          <cell r="H474">
            <v>11100</v>
          </cell>
          <cell r="Q474">
            <v>11100</v>
          </cell>
          <cell r="S474" t="str">
            <v>내선</v>
          </cell>
          <cell r="T474">
            <v>0.22500000000000001</v>
          </cell>
        </row>
        <row r="475">
          <cell r="A475">
            <v>473</v>
          </cell>
          <cell r="B475" t="str">
            <v>VER-ELBOW (H.D.G)</v>
          </cell>
          <cell r="C475" t="str">
            <v>200W×150H</v>
          </cell>
          <cell r="D475" t="str">
            <v>EA</v>
          </cell>
          <cell r="G475">
            <v>753</v>
          </cell>
          <cell r="H475">
            <v>15900</v>
          </cell>
          <cell r="Q475">
            <v>15900</v>
          </cell>
          <cell r="S475" t="str">
            <v>내선</v>
          </cell>
          <cell r="T475">
            <v>0.22500000000000001</v>
          </cell>
        </row>
        <row r="476">
          <cell r="A476">
            <v>474</v>
          </cell>
          <cell r="B476" t="str">
            <v>VER-ELBOW (H.D.G)</v>
          </cell>
          <cell r="C476" t="str">
            <v>300W×100H</v>
          </cell>
          <cell r="D476" t="str">
            <v>EA</v>
          </cell>
          <cell r="G476">
            <v>753</v>
          </cell>
          <cell r="H476">
            <v>12000</v>
          </cell>
          <cell r="Q476">
            <v>12000</v>
          </cell>
          <cell r="S476" t="str">
            <v>내선</v>
          </cell>
          <cell r="T476">
            <v>0.28499999999999998</v>
          </cell>
        </row>
        <row r="477">
          <cell r="A477">
            <v>475</v>
          </cell>
          <cell r="B477" t="str">
            <v>VER-ELBOW (H.D.G)</v>
          </cell>
          <cell r="C477" t="str">
            <v>300W×150H</v>
          </cell>
          <cell r="D477" t="str">
            <v>EA</v>
          </cell>
          <cell r="G477">
            <v>753</v>
          </cell>
          <cell r="H477">
            <v>16800</v>
          </cell>
          <cell r="Q477">
            <v>16800</v>
          </cell>
          <cell r="S477" t="str">
            <v>내선</v>
          </cell>
          <cell r="T477">
            <v>0.28499999999999998</v>
          </cell>
        </row>
        <row r="478">
          <cell r="A478">
            <v>476</v>
          </cell>
          <cell r="B478" t="str">
            <v>VER-ELBOW (H.D.G)</v>
          </cell>
          <cell r="C478" t="str">
            <v>400W×100H</v>
          </cell>
          <cell r="D478" t="str">
            <v>EA</v>
          </cell>
          <cell r="G478">
            <v>753</v>
          </cell>
          <cell r="H478">
            <v>12900</v>
          </cell>
          <cell r="Q478">
            <v>12900</v>
          </cell>
          <cell r="S478" t="str">
            <v>내선</v>
          </cell>
          <cell r="T478">
            <v>0.33500000000000002</v>
          </cell>
        </row>
        <row r="479">
          <cell r="A479">
            <v>477</v>
          </cell>
          <cell r="B479" t="str">
            <v>VER-ELBOW (H.D.G)</v>
          </cell>
          <cell r="C479" t="str">
            <v>400W×150H</v>
          </cell>
          <cell r="D479" t="str">
            <v>EA</v>
          </cell>
          <cell r="G479">
            <v>753</v>
          </cell>
          <cell r="H479">
            <v>17600</v>
          </cell>
          <cell r="Q479">
            <v>17600</v>
          </cell>
          <cell r="S479" t="str">
            <v>내선</v>
          </cell>
          <cell r="T479">
            <v>0.33500000000000002</v>
          </cell>
        </row>
        <row r="480">
          <cell r="A480">
            <v>478</v>
          </cell>
          <cell r="B480" t="str">
            <v>VER-ELBOW (H.D.G)</v>
          </cell>
          <cell r="C480" t="str">
            <v>500W×100H</v>
          </cell>
          <cell r="D480" t="str">
            <v>EA</v>
          </cell>
          <cell r="G480">
            <v>753</v>
          </cell>
          <cell r="H480">
            <v>13700</v>
          </cell>
          <cell r="Q480">
            <v>13700</v>
          </cell>
          <cell r="S480" t="str">
            <v>내선</v>
          </cell>
          <cell r="T480">
            <v>0.44500000000000001</v>
          </cell>
        </row>
        <row r="481">
          <cell r="A481">
            <v>479</v>
          </cell>
          <cell r="B481" t="str">
            <v>VER-ELBOW (H.D.G)</v>
          </cell>
          <cell r="C481" t="str">
            <v>500W×150H</v>
          </cell>
          <cell r="D481" t="str">
            <v>EA</v>
          </cell>
          <cell r="G481">
            <v>753</v>
          </cell>
          <cell r="H481">
            <v>18500</v>
          </cell>
          <cell r="Q481">
            <v>18500</v>
          </cell>
          <cell r="S481" t="str">
            <v>내선</v>
          </cell>
          <cell r="T481">
            <v>0.44500000000000001</v>
          </cell>
        </row>
        <row r="482">
          <cell r="A482">
            <v>480</v>
          </cell>
          <cell r="B482" t="str">
            <v>VER-ELBOW (H.D.G)</v>
          </cell>
          <cell r="C482" t="str">
            <v>600W×100H</v>
          </cell>
          <cell r="D482" t="str">
            <v>EA</v>
          </cell>
          <cell r="G482">
            <v>753</v>
          </cell>
          <cell r="H482">
            <v>14600</v>
          </cell>
          <cell r="Q482">
            <v>14600</v>
          </cell>
          <cell r="S482" t="str">
            <v>내선</v>
          </cell>
          <cell r="T482">
            <v>0.52</v>
          </cell>
        </row>
        <row r="483">
          <cell r="A483">
            <v>481</v>
          </cell>
          <cell r="B483" t="str">
            <v>VER-ELBOW (H.D.G)</v>
          </cell>
          <cell r="C483" t="str">
            <v>600W×150H</v>
          </cell>
          <cell r="D483" t="str">
            <v>EA</v>
          </cell>
          <cell r="G483">
            <v>753</v>
          </cell>
          <cell r="H483">
            <v>19300</v>
          </cell>
          <cell r="Q483">
            <v>19300</v>
          </cell>
          <cell r="S483" t="str">
            <v>내선</v>
          </cell>
          <cell r="T483">
            <v>0.52</v>
          </cell>
        </row>
        <row r="484">
          <cell r="A484">
            <v>482</v>
          </cell>
          <cell r="Q484" t="str">
            <v/>
          </cell>
        </row>
        <row r="485">
          <cell r="A485">
            <v>483</v>
          </cell>
          <cell r="B485" t="str">
            <v>HOR-TEE (H.D.G)</v>
          </cell>
          <cell r="C485" t="str">
            <v>150W×100H</v>
          </cell>
          <cell r="D485" t="str">
            <v>EA</v>
          </cell>
          <cell r="G485">
            <v>753</v>
          </cell>
          <cell r="H485">
            <v>17500</v>
          </cell>
          <cell r="Q485">
            <v>17500</v>
          </cell>
          <cell r="S485" t="str">
            <v>내선</v>
          </cell>
          <cell r="T485">
            <v>0.22500000000000001</v>
          </cell>
        </row>
        <row r="486">
          <cell r="A486">
            <v>484</v>
          </cell>
          <cell r="B486" t="str">
            <v>HOR-TEE (H.D.G)</v>
          </cell>
          <cell r="C486" t="str">
            <v>150W×150H</v>
          </cell>
          <cell r="D486" t="str">
            <v>EA</v>
          </cell>
          <cell r="G486">
            <v>753</v>
          </cell>
          <cell r="H486">
            <v>22600</v>
          </cell>
          <cell r="Q486">
            <v>22600</v>
          </cell>
          <cell r="S486" t="str">
            <v>내선</v>
          </cell>
          <cell r="T486">
            <v>0.22500000000000001</v>
          </cell>
        </row>
        <row r="487">
          <cell r="A487">
            <v>485</v>
          </cell>
          <cell r="B487" t="str">
            <v>HOR-TEE (H.D.G)</v>
          </cell>
          <cell r="C487" t="str">
            <v>200W×100H</v>
          </cell>
          <cell r="D487" t="str">
            <v>EA</v>
          </cell>
          <cell r="G487">
            <v>753</v>
          </cell>
          <cell r="H487">
            <v>18500</v>
          </cell>
          <cell r="Q487">
            <v>18500</v>
          </cell>
          <cell r="S487" t="str">
            <v>내선</v>
          </cell>
          <cell r="T487">
            <v>0.22500000000000001</v>
          </cell>
        </row>
        <row r="488">
          <cell r="A488">
            <v>486</v>
          </cell>
          <cell r="B488" t="str">
            <v>HOR-TEE (H.D.G)</v>
          </cell>
          <cell r="C488" t="str">
            <v>200W×150H</v>
          </cell>
          <cell r="D488" t="str">
            <v>EA</v>
          </cell>
          <cell r="G488">
            <v>753</v>
          </cell>
          <cell r="H488">
            <v>23600</v>
          </cell>
          <cell r="Q488">
            <v>23600</v>
          </cell>
          <cell r="S488" t="str">
            <v>내선</v>
          </cell>
          <cell r="T488">
            <v>0.22500000000000001</v>
          </cell>
        </row>
        <row r="489">
          <cell r="A489">
            <v>487</v>
          </cell>
          <cell r="B489" t="str">
            <v>HOR-TEE (H.D.G)</v>
          </cell>
          <cell r="C489" t="str">
            <v>300W×100H</v>
          </cell>
          <cell r="D489" t="str">
            <v>EA</v>
          </cell>
          <cell r="G489">
            <v>753</v>
          </cell>
          <cell r="H489">
            <v>20300</v>
          </cell>
          <cell r="Q489">
            <v>20300</v>
          </cell>
          <cell r="S489" t="str">
            <v>내선</v>
          </cell>
          <cell r="T489">
            <v>0.28499999999999998</v>
          </cell>
        </row>
        <row r="490">
          <cell r="A490">
            <v>488</v>
          </cell>
          <cell r="B490" t="str">
            <v>HOR-TEE (H.D.G)</v>
          </cell>
          <cell r="C490" t="str">
            <v>300W×150H</v>
          </cell>
          <cell r="D490" t="str">
            <v>EA</v>
          </cell>
          <cell r="G490">
            <v>753</v>
          </cell>
          <cell r="H490">
            <v>25600</v>
          </cell>
          <cell r="Q490">
            <v>25600</v>
          </cell>
          <cell r="S490" t="str">
            <v>내선</v>
          </cell>
          <cell r="T490">
            <v>0.28499999999999998</v>
          </cell>
        </row>
        <row r="491">
          <cell r="A491">
            <v>489</v>
          </cell>
          <cell r="B491" t="str">
            <v>HOR-TEE (H.D.G)</v>
          </cell>
          <cell r="C491" t="str">
            <v>400W×100H</v>
          </cell>
          <cell r="D491" t="str">
            <v>EA</v>
          </cell>
          <cell r="G491">
            <v>753</v>
          </cell>
          <cell r="H491">
            <v>23000</v>
          </cell>
          <cell r="Q491">
            <v>23000</v>
          </cell>
          <cell r="S491" t="str">
            <v>내선</v>
          </cell>
          <cell r="T491">
            <v>0.33500000000000002</v>
          </cell>
        </row>
        <row r="492">
          <cell r="A492">
            <v>490</v>
          </cell>
          <cell r="B492" t="str">
            <v>HOR-TEE (H.D.G)</v>
          </cell>
          <cell r="C492" t="str">
            <v>400W×150H</v>
          </cell>
          <cell r="D492" t="str">
            <v>EA</v>
          </cell>
          <cell r="G492">
            <v>753</v>
          </cell>
          <cell r="H492">
            <v>28500</v>
          </cell>
          <cell r="Q492">
            <v>28500</v>
          </cell>
          <cell r="S492" t="str">
            <v>내선</v>
          </cell>
          <cell r="T492">
            <v>0.33500000000000002</v>
          </cell>
        </row>
        <row r="493">
          <cell r="A493">
            <v>491</v>
          </cell>
          <cell r="B493" t="str">
            <v>HOR-TEE (H.D.G)</v>
          </cell>
          <cell r="C493" t="str">
            <v>500W×100H</v>
          </cell>
          <cell r="D493" t="str">
            <v>EA</v>
          </cell>
          <cell r="G493">
            <v>753</v>
          </cell>
          <cell r="H493">
            <v>25000</v>
          </cell>
          <cell r="Q493">
            <v>25000</v>
          </cell>
          <cell r="S493" t="str">
            <v>내선</v>
          </cell>
          <cell r="T493">
            <v>0.44500000000000001</v>
          </cell>
        </row>
        <row r="494">
          <cell r="A494">
            <v>492</v>
          </cell>
          <cell r="B494" t="str">
            <v>HOR-TEE (H.D.G)</v>
          </cell>
          <cell r="C494" t="str">
            <v>500W×150H</v>
          </cell>
          <cell r="D494" t="str">
            <v>EA</v>
          </cell>
          <cell r="G494">
            <v>753</v>
          </cell>
          <cell r="H494">
            <v>30800</v>
          </cell>
          <cell r="Q494">
            <v>30800</v>
          </cell>
          <cell r="S494" t="str">
            <v>내선</v>
          </cell>
          <cell r="T494">
            <v>0.44500000000000001</v>
          </cell>
        </row>
        <row r="495">
          <cell r="A495">
            <v>493</v>
          </cell>
          <cell r="B495" t="str">
            <v>HOR-TEE (H.D.G)</v>
          </cell>
          <cell r="C495" t="str">
            <v>600W×100H</v>
          </cell>
          <cell r="D495" t="str">
            <v>EA</v>
          </cell>
          <cell r="G495">
            <v>753</v>
          </cell>
          <cell r="H495">
            <v>27000</v>
          </cell>
          <cell r="Q495">
            <v>27000</v>
          </cell>
          <cell r="S495" t="str">
            <v>내선</v>
          </cell>
          <cell r="T495">
            <v>0.52</v>
          </cell>
        </row>
        <row r="496">
          <cell r="A496">
            <v>494</v>
          </cell>
          <cell r="B496" t="str">
            <v>HOR-TEE (H.D.G)</v>
          </cell>
          <cell r="C496" t="str">
            <v>600W×150H</v>
          </cell>
          <cell r="D496" t="str">
            <v>EA</v>
          </cell>
          <cell r="G496">
            <v>753</v>
          </cell>
          <cell r="H496">
            <v>33100</v>
          </cell>
          <cell r="Q496">
            <v>33100</v>
          </cell>
          <cell r="S496" t="str">
            <v>내선</v>
          </cell>
          <cell r="T496">
            <v>0.52</v>
          </cell>
        </row>
        <row r="497">
          <cell r="A497">
            <v>495</v>
          </cell>
          <cell r="Q497" t="str">
            <v/>
          </cell>
        </row>
        <row r="498">
          <cell r="A498">
            <v>496</v>
          </cell>
          <cell r="B498" t="str">
            <v>HOR-CROSS (H.D.G)</v>
          </cell>
          <cell r="C498" t="str">
            <v>150W×100H</v>
          </cell>
          <cell r="D498" t="str">
            <v>EA</v>
          </cell>
          <cell r="G498">
            <v>753</v>
          </cell>
          <cell r="H498">
            <v>23200</v>
          </cell>
          <cell r="Q498">
            <v>23200</v>
          </cell>
          <cell r="S498" t="str">
            <v>내선</v>
          </cell>
          <cell r="T498">
            <v>0.22500000000000001</v>
          </cell>
        </row>
        <row r="499">
          <cell r="A499">
            <v>497</v>
          </cell>
          <cell r="B499" t="str">
            <v>HOR-CROSS (H.D.G)</v>
          </cell>
          <cell r="C499" t="str">
            <v>150W×150H</v>
          </cell>
          <cell r="D499" t="str">
            <v>EA</v>
          </cell>
          <cell r="G499">
            <v>753</v>
          </cell>
          <cell r="H499">
            <v>29100</v>
          </cell>
          <cell r="Q499">
            <v>29100</v>
          </cell>
          <cell r="S499" t="str">
            <v>내선</v>
          </cell>
          <cell r="T499">
            <v>0.22500000000000001</v>
          </cell>
        </row>
        <row r="500">
          <cell r="A500">
            <v>498</v>
          </cell>
          <cell r="B500" t="str">
            <v>HOR-CROSS (H.D.G)</v>
          </cell>
          <cell r="C500" t="str">
            <v>200W×100H</v>
          </cell>
          <cell r="D500" t="str">
            <v>EA</v>
          </cell>
          <cell r="G500">
            <v>753</v>
          </cell>
          <cell r="H500">
            <v>24000</v>
          </cell>
          <cell r="Q500">
            <v>24000</v>
          </cell>
          <cell r="S500" t="str">
            <v>내선</v>
          </cell>
          <cell r="T500">
            <v>0.22500000000000001</v>
          </cell>
        </row>
        <row r="501">
          <cell r="A501">
            <v>499</v>
          </cell>
          <cell r="B501" t="str">
            <v>HOR-CROSS (H.D.G)</v>
          </cell>
          <cell r="C501" t="str">
            <v>200W×150H</v>
          </cell>
          <cell r="D501" t="str">
            <v>EA</v>
          </cell>
          <cell r="G501">
            <v>753</v>
          </cell>
          <cell r="H501">
            <v>30000</v>
          </cell>
          <cell r="Q501">
            <v>30000</v>
          </cell>
          <cell r="S501" t="str">
            <v>내선</v>
          </cell>
          <cell r="T501">
            <v>0.22500000000000001</v>
          </cell>
        </row>
        <row r="502">
          <cell r="A502">
            <v>500</v>
          </cell>
          <cell r="B502" t="str">
            <v>HOR-CROSS (H.D.G)</v>
          </cell>
          <cell r="C502" t="str">
            <v>300W×100H</v>
          </cell>
          <cell r="D502" t="str">
            <v>EA</v>
          </cell>
          <cell r="G502">
            <v>753</v>
          </cell>
          <cell r="H502">
            <v>25700</v>
          </cell>
          <cell r="Q502">
            <v>25700</v>
          </cell>
          <cell r="S502" t="str">
            <v>내선</v>
          </cell>
          <cell r="T502">
            <v>0.28499999999999998</v>
          </cell>
        </row>
        <row r="503">
          <cell r="A503">
            <v>501</v>
          </cell>
          <cell r="B503" t="str">
            <v>HOR-CROSS (H.D.G)</v>
          </cell>
          <cell r="C503" t="str">
            <v>300W×150H</v>
          </cell>
          <cell r="D503" t="str">
            <v>EA</v>
          </cell>
          <cell r="G503">
            <v>753</v>
          </cell>
          <cell r="H503">
            <v>31700</v>
          </cell>
          <cell r="Q503">
            <v>31700</v>
          </cell>
          <cell r="S503" t="str">
            <v>내선</v>
          </cell>
          <cell r="T503">
            <v>0.28499999999999998</v>
          </cell>
        </row>
        <row r="504">
          <cell r="A504">
            <v>502</v>
          </cell>
          <cell r="B504" t="str">
            <v>HOR-CROSS (H.D.G)</v>
          </cell>
          <cell r="C504" t="str">
            <v>400W×100H</v>
          </cell>
          <cell r="D504" t="str">
            <v>EA</v>
          </cell>
          <cell r="G504">
            <v>753</v>
          </cell>
          <cell r="H504">
            <v>27000</v>
          </cell>
          <cell r="Q504">
            <v>27000</v>
          </cell>
          <cell r="S504" t="str">
            <v>내선</v>
          </cell>
          <cell r="T504">
            <v>0.33500000000000002</v>
          </cell>
        </row>
        <row r="505">
          <cell r="A505">
            <v>503</v>
          </cell>
          <cell r="B505" t="str">
            <v>HOR-CROSS (H.D.G)</v>
          </cell>
          <cell r="C505" t="str">
            <v>400W×150H</v>
          </cell>
          <cell r="D505" t="str">
            <v>EA</v>
          </cell>
          <cell r="G505">
            <v>753</v>
          </cell>
          <cell r="H505">
            <v>34300</v>
          </cell>
          <cell r="Q505">
            <v>34300</v>
          </cell>
          <cell r="S505" t="str">
            <v>내선</v>
          </cell>
          <cell r="T505">
            <v>0.33500000000000002</v>
          </cell>
        </row>
        <row r="506">
          <cell r="A506">
            <v>504</v>
          </cell>
          <cell r="B506" t="str">
            <v>HOR-CROSS (H.D.G)</v>
          </cell>
          <cell r="C506" t="str">
            <v>500W×100H</v>
          </cell>
          <cell r="D506" t="str">
            <v>EA</v>
          </cell>
          <cell r="G506">
            <v>753</v>
          </cell>
          <cell r="H506">
            <v>30300</v>
          </cell>
          <cell r="Q506">
            <v>30300</v>
          </cell>
          <cell r="S506" t="str">
            <v>내선</v>
          </cell>
          <cell r="T506">
            <v>0.44500000000000001</v>
          </cell>
        </row>
        <row r="507">
          <cell r="A507">
            <v>505</v>
          </cell>
          <cell r="B507" t="str">
            <v>HOR-CROSS (H.D.G)</v>
          </cell>
          <cell r="C507" t="str">
            <v>500W×150H</v>
          </cell>
          <cell r="D507" t="str">
            <v>EA</v>
          </cell>
          <cell r="G507">
            <v>753</v>
          </cell>
          <cell r="H507">
            <v>36200</v>
          </cell>
          <cell r="Q507">
            <v>36200</v>
          </cell>
          <cell r="S507" t="str">
            <v>내선</v>
          </cell>
          <cell r="T507">
            <v>0.44500000000000001</v>
          </cell>
        </row>
        <row r="508">
          <cell r="A508">
            <v>506</v>
          </cell>
          <cell r="B508" t="str">
            <v>HOR-CROSS (H.D.G)</v>
          </cell>
          <cell r="C508" t="str">
            <v>600W×100H</v>
          </cell>
          <cell r="D508" t="str">
            <v>EA</v>
          </cell>
          <cell r="G508">
            <v>753</v>
          </cell>
          <cell r="H508">
            <v>32200</v>
          </cell>
          <cell r="Q508">
            <v>32200</v>
          </cell>
          <cell r="S508" t="str">
            <v>내선</v>
          </cell>
          <cell r="T508">
            <v>0.52</v>
          </cell>
        </row>
        <row r="509">
          <cell r="A509">
            <v>507</v>
          </cell>
          <cell r="B509" t="str">
            <v>HOR-CROSS (H.D.G)</v>
          </cell>
          <cell r="C509" t="str">
            <v>600W×150H</v>
          </cell>
          <cell r="D509" t="str">
            <v>EA</v>
          </cell>
          <cell r="G509">
            <v>753</v>
          </cell>
          <cell r="H509">
            <v>38200</v>
          </cell>
          <cell r="Q509">
            <v>38200</v>
          </cell>
          <cell r="S509" t="str">
            <v>내선</v>
          </cell>
          <cell r="T509">
            <v>0.52</v>
          </cell>
        </row>
        <row r="510">
          <cell r="A510">
            <v>508</v>
          </cell>
          <cell r="Q510" t="str">
            <v/>
          </cell>
        </row>
        <row r="511">
          <cell r="A511">
            <v>509</v>
          </cell>
          <cell r="B511" t="str">
            <v>REDUCER (H.D.G)</v>
          </cell>
          <cell r="C511" t="str">
            <v>600×500W×100H</v>
          </cell>
          <cell r="D511" t="str">
            <v>EA</v>
          </cell>
          <cell r="G511">
            <v>753</v>
          </cell>
          <cell r="H511">
            <v>7900</v>
          </cell>
          <cell r="Q511">
            <v>7900</v>
          </cell>
          <cell r="S511" t="str">
            <v>내선</v>
          </cell>
          <cell r="T511">
            <v>0.22500000000000001</v>
          </cell>
        </row>
        <row r="512">
          <cell r="A512">
            <v>510</v>
          </cell>
          <cell r="B512" t="str">
            <v>REDUCER (H.D.G)</v>
          </cell>
          <cell r="C512" t="str">
            <v>600×500W×150H</v>
          </cell>
          <cell r="D512" t="str">
            <v>EA</v>
          </cell>
          <cell r="G512">
            <v>753</v>
          </cell>
          <cell r="H512">
            <v>10100</v>
          </cell>
          <cell r="Q512">
            <v>10100</v>
          </cell>
          <cell r="S512" t="str">
            <v>내선</v>
          </cell>
          <cell r="T512">
            <v>0.22500000000000001</v>
          </cell>
        </row>
        <row r="513">
          <cell r="A513">
            <v>511</v>
          </cell>
          <cell r="B513" t="str">
            <v>REDUCER (H.D.G)</v>
          </cell>
          <cell r="C513" t="str">
            <v>600×400W×100H</v>
          </cell>
          <cell r="D513" t="str">
            <v>EA</v>
          </cell>
          <cell r="G513">
            <v>753</v>
          </cell>
          <cell r="H513">
            <v>7900</v>
          </cell>
          <cell r="Q513">
            <v>7900</v>
          </cell>
          <cell r="S513" t="str">
            <v>내선</v>
          </cell>
          <cell r="T513">
            <v>0.22500000000000001</v>
          </cell>
        </row>
        <row r="514">
          <cell r="A514">
            <v>512</v>
          </cell>
          <cell r="B514" t="str">
            <v>REDUCER (H.D.G)</v>
          </cell>
          <cell r="C514" t="str">
            <v>600×400W×150H</v>
          </cell>
          <cell r="D514" t="str">
            <v>EA</v>
          </cell>
          <cell r="G514">
            <v>753</v>
          </cell>
          <cell r="H514">
            <v>10100</v>
          </cell>
          <cell r="Q514">
            <v>10100</v>
          </cell>
          <cell r="S514" t="str">
            <v>내선</v>
          </cell>
          <cell r="T514">
            <v>0.22500000000000001</v>
          </cell>
        </row>
        <row r="515">
          <cell r="A515">
            <v>513</v>
          </cell>
          <cell r="B515" t="str">
            <v>REDUCER (H.D.G)</v>
          </cell>
          <cell r="C515" t="str">
            <v>600×300W×100H</v>
          </cell>
          <cell r="D515" t="str">
            <v>EA</v>
          </cell>
          <cell r="G515">
            <v>753</v>
          </cell>
          <cell r="H515">
            <v>8000</v>
          </cell>
          <cell r="Q515">
            <v>8000</v>
          </cell>
          <cell r="S515" t="str">
            <v>내선</v>
          </cell>
          <cell r="T515">
            <v>0.28499999999999998</v>
          </cell>
        </row>
        <row r="516">
          <cell r="A516">
            <v>514</v>
          </cell>
          <cell r="B516" t="str">
            <v>REDUCER (H.D.G)</v>
          </cell>
          <cell r="C516" t="str">
            <v>600×300W×150H</v>
          </cell>
          <cell r="D516" t="str">
            <v>EA</v>
          </cell>
          <cell r="G516">
            <v>753</v>
          </cell>
          <cell r="H516">
            <v>10400</v>
          </cell>
          <cell r="Q516">
            <v>10400</v>
          </cell>
          <cell r="S516" t="str">
            <v>내선</v>
          </cell>
          <cell r="T516">
            <v>0.28499999999999998</v>
          </cell>
        </row>
        <row r="517">
          <cell r="A517">
            <v>515</v>
          </cell>
          <cell r="B517" t="str">
            <v>REDUCER (H.D.G)</v>
          </cell>
          <cell r="C517" t="str">
            <v>600×200W×100H</v>
          </cell>
          <cell r="D517" t="str">
            <v>EA</v>
          </cell>
          <cell r="G517">
            <v>753</v>
          </cell>
          <cell r="H517">
            <v>8100</v>
          </cell>
          <cell r="Q517">
            <v>8100</v>
          </cell>
          <cell r="S517" t="str">
            <v>내선</v>
          </cell>
          <cell r="T517">
            <v>0.33500000000000002</v>
          </cell>
        </row>
        <row r="518">
          <cell r="A518">
            <v>516</v>
          </cell>
          <cell r="B518" t="str">
            <v>REDUCER (H.D.G)</v>
          </cell>
          <cell r="C518" t="str">
            <v>600×200W×150H</v>
          </cell>
          <cell r="D518" t="str">
            <v>EA</v>
          </cell>
          <cell r="G518">
            <v>753</v>
          </cell>
          <cell r="H518">
            <v>10600</v>
          </cell>
          <cell r="Q518">
            <v>10600</v>
          </cell>
          <cell r="S518" t="str">
            <v>내선</v>
          </cell>
          <cell r="T518">
            <v>0.33500000000000002</v>
          </cell>
        </row>
        <row r="519">
          <cell r="A519">
            <v>517</v>
          </cell>
          <cell r="B519" t="str">
            <v>REDUCER (H.D.G)</v>
          </cell>
          <cell r="C519" t="str">
            <v>600×150W×100H</v>
          </cell>
          <cell r="D519" t="str">
            <v>EA</v>
          </cell>
          <cell r="G519">
            <v>753</v>
          </cell>
          <cell r="H519">
            <v>8600</v>
          </cell>
          <cell r="Q519">
            <v>8600</v>
          </cell>
          <cell r="S519" t="str">
            <v>내선</v>
          </cell>
          <cell r="T519">
            <v>0.44500000000000001</v>
          </cell>
        </row>
        <row r="520">
          <cell r="A520">
            <v>518</v>
          </cell>
          <cell r="B520" t="str">
            <v>REDUCER (H.D.G)</v>
          </cell>
          <cell r="C520" t="str">
            <v>600×150W×150H</v>
          </cell>
          <cell r="D520" t="str">
            <v>EA</v>
          </cell>
          <cell r="G520">
            <v>753</v>
          </cell>
          <cell r="H520">
            <v>11100</v>
          </cell>
          <cell r="Q520">
            <v>11100</v>
          </cell>
          <cell r="S520" t="str">
            <v>내선</v>
          </cell>
          <cell r="T520">
            <v>0.44500000000000001</v>
          </cell>
        </row>
        <row r="521">
          <cell r="A521">
            <v>519</v>
          </cell>
          <cell r="B521" t="str">
            <v>REDUCER (H.D.G)</v>
          </cell>
          <cell r="C521" t="str">
            <v>300×150W×100H</v>
          </cell>
          <cell r="D521" t="str">
            <v>EA</v>
          </cell>
          <cell r="G521">
            <v>753</v>
          </cell>
          <cell r="H521">
            <v>6500</v>
          </cell>
          <cell r="Q521">
            <v>6500</v>
          </cell>
          <cell r="S521" t="str">
            <v>내선</v>
          </cell>
          <cell r="T521">
            <v>0.52</v>
          </cell>
        </row>
        <row r="522">
          <cell r="A522">
            <v>520</v>
          </cell>
          <cell r="B522" t="str">
            <v>REDUCER (H.D.G)</v>
          </cell>
          <cell r="C522" t="str">
            <v>300×150W×150H</v>
          </cell>
          <cell r="D522" t="str">
            <v>EA</v>
          </cell>
          <cell r="G522">
            <v>753</v>
          </cell>
          <cell r="H522">
            <v>8700</v>
          </cell>
          <cell r="Q522">
            <v>8700</v>
          </cell>
          <cell r="S522" t="str">
            <v>내선</v>
          </cell>
          <cell r="T522">
            <v>0.52</v>
          </cell>
        </row>
        <row r="523">
          <cell r="A523">
            <v>521</v>
          </cell>
          <cell r="Q523" t="str">
            <v/>
          </cell>
        </row>
        <row r="524">
          <cell r="A524">
            <v>522</v>
          </cell>
          <cell r="B524" t="str">
            <v>STRAIGHT-COV.(H.D.G)</v>
          </cell>
          <cell r="C524" t="str">
            <v>150W</v>
          </cell>
          <cell r="D524" t="str">
            <v>EA</v>
          </cell>
          <cell r="G524">
            <v>753</v>
          </cell>
          <cell r="H524">
            <v>4000</v>
          </cell>
          <cell r="Q524">
            <v>4000</v>
          </cell>
        </row>
        <row r="525">
          <cell r="A525">
            <v>523</v>
          </cell>
          <cell r="B525" t="str">
            <v>STRAIGHT-COV.(H.D.G)</v>
          </cell>
          <cell r="C525" t="str">
            <v>200W</v>
          </cell>
          <cell r="D525" t="str">
            <v>EA</v>
          </cell>
          <cell r="G525">
            <v>753</v>
          </cell>
          <cell r="H525">
            <v>5000</v>
          </cell>
          <cell r="Q525">
            <v>5000</v>
          </cell>
        </row>
        <row r="526">
          <cell r="A526">
            <v>524</v>
          </cell>
          <cell r="B526" t="str">
            <v>STRAIGHT-COV.(H.D.G)</v>
          </cell>
          <cell r="C526" t="str">
            <v>300W</v>
          </cell>
          <cell r="D526" t="str">
            <v>EA</v>
          </cell>
          <cell r="G526">
            <v>753</v>
          </cell>
          <cell r="H526">
            <v>7100</v>
          </cell>
          <cell r="Q526">
            <v>7100</v>
          </cell>
        </row>
        <row r="527">
          <cell r="A527">
            <v>525</v>
          </cell>
          <cell r="B527" t="str">
            <v>STRAIGHT-COV.(H.D.G)</v>
          </cell>
          <cell r="C527" t="str">
            <v>400W</v>
          </cell>
          <cell r="D527" t="str">
            <v>EA</v>
          </cell>
          <cell r="G527">
            <v>753</v>
          </cell>
          <cell r="H527">
            <v>9100</v>
          </cell>
          <cell r="Q527">
            <v>9100</v>
          </cell>
        </row>
        <row r="528">
          <cell r="A528">
            <v>526</v>
          </cell>
          <cell r="B528" t="str">
            <v>STRAIGHT-COV.(H.D.G)</v>
          </cell>
          <cell r="C528" t="str">
            <v>500W</v>
          </cell>
          <cell r="D528" t="str">
            <v>EA</v>
          </cell>
          <cell r="G528">
            <v>753</v>
          </cell>
          <cell r="H528">
            <v>11200</v>
          </cell>
          <cell r="Q528">
            <v>11200</v>
          </cell>
        </row>
        <row r="529">
          <cell r="A529">
            <v>527</v>
          </cell>
          <cell r="B529" t="str">
            <v>STRAIGHT-COV.(H.D.G)</v>
          </cell>
          <cell r="C529" t="str">
            <v>600W</v>
          </cell>
          <cell r="D529" t="str">
            <v>EA</v>
          </cell>
          <cell r="G529">
            <v>753</v>
          </cell>
          <cell r="H529">
            <v>13200</v>
          </cell>
          <cell r="Q529">
            <v>13200</v>
          </cell>
        </row>
        <row r="530">
          <cell r="A530">
            <v>528</v>
          </cell>
          <cell r="Q530" t="str">
            <v/>
          </cell>
        </row>
        <row r="531">
          <cell r="A531">
            <v>529</v>
          </cell>
          <cell r="B531" t="str">
            <v>JOINT CONN.</v>
          </cell>
          <cell r="C531" t="str">
            <v>100H</v>
          </cell>
          <cell r="D531" t="str">
            <v>EA</v>
          </cell>
          <cell r="G531">
            <v>753</v>
          </cell>
          <cell r="H531">
            <v>900</v>
          </cell>
          <cell r="Q531">
            <v>900</v>
          </cell>
        </row>
        <row r="532">
          <cell r="A532">
            <v>530</v>
          </cell>
          <cell r="B532" t="str">
            <v>JOINT CONN.</v>
          </cell>
          <cell r="C532" t="str">
            <v>150H</v>
          </cell>
          <cell r="D532" t="str">
            <v>EA</v>
          </cell>
          <cell r="G532">
            <v>753</v>
          </cell>
          <cell r="H532">
            <v>1050</v>
          </cell>
          <cell r="Q532">
            <v>1050</v>
          </cell>
        </row>
        <row r="533">
          <cell r="A533">
            <v>531</v>
          </cell>
          <cell r="Q533" t="str">
            <v/>
          </cell>
        </row>
        <row r="534">
          <cell r="A534">
            <v>532</v>
          </cell>
          <cell r="B534" t="str">
            <v>SHANK BOLT&amp;NOT</v>
          </cell>
          <cell r="C534" t="str">
            <v>3/8inch×19L</v>
          </cell>
          <cell r="D534" t="str">
            <v>set</v>
          </cell>
          <cell r="G534">
            <v>753</v>
          </cell>
          <cell r="H534">
            <v>120</v>
          </cell>
          <cell r="Q534">
            <v>120</v>
          </cell>
        </row>
        <row r="535">
          <cell r="A535">
            <v>533</v>
          </cell>
          <cell r="B535" t="str">
            <v>그라운딩 본딩 점퍼</v>
          </cell>
          <cell r="C535" t="str">
            <v>14sq</v>
          </cell>
          <cell r="D535" t="str">
            <v>EA</v>
          </cell>
          <cell r="G535">
            <v>753</v>
          </cell>
          <cell r="H535">
            <v>1300</v>
          </cell>
          <cell r="Q535">
            <v>1300</v>
          </cell>
        </row>
        <row r="536">
          <cell r="A536">
            <v>534</v>
          </cell>
          <cell r="B536" t="str">
            <v>그라운딩 본딩 점퍼</v>
          </cell>
          <cell r="C536" t="str">
            <v>38sq</v>
          </cell>
          <cell r="D536" t="str">
            <v>EA</v>
          </cell>
          <cell r="G536">
            <v>753</v>
          </cell>
          <cell r="H536">
            <v>2800</v>
          </cell>
          <cell r="Q536">
            <v>2800</v>
          </cell>
        </row>
        <row r="537">
          <cell r="A537">
            <v>535</v>
          </cell>
          <cell r="B537" t="str">
            <v>홀드다운 크램프</v>
          </cell>
          <cell r="D537" t="str">
            <v>EA</v>
          </cell>
          <cell r="G537">
            <v>753</v>
          </cell>
          <cell r="H537">
            <v>300</v>
          </cell>
          <cell r="Q537">
            <v>300</v>
          </cell>
        </row>
        <row r="538">
          <cell r="A538">
            <v>536</v>
          </cell>
          <cell r="B538" t="str">
            <v>SPRING NUT</v>
          </cell>
          <cell r="C538" t="str">
            <v>3/8inch 1/2inch</v>
          </cell>
          <cell r="D538" t="str">
            <v>EA</v>
          </cell>
          <cell r="G538">
            <v>753</v>
          </cell>
          <cell r="H538">
            <v>400</v>
          </cell>
          <cell r="Q538">
            <v>400</v>
          </cell>
        </row>
        <row r="539">
          <cell r="A539">
            <v>537</v>
          </cell>
          <cell r="Q539" t="str">
            <v/>
          </cell>
        </row>
        <row r="540">
          <cell r="A540">
            <v>538</v>
          </cell>
          <cell r="Q540" t="str">
            <v/>
          </cell>
        </row>
        <row r="541">
          <cell r="A541">
            <v>539</v>
          </cell>
          <cell r="B541" t="str">
            <v>RACE WAY BODY</v>
          </cell>
          <cell r="C541" t="str">
            <v>40×40</v>
          </cell>
          <cell r="D541" t="str">
            <v>m</v>
          </cell>
          <cell r="G541">
            <v>750</v>
          </cell>
          <cell r="H541">
            <v>1950</v>
          </cell>
          <cell r="Q541">
            <v>1950</v>
          </cell>
          <cell r="S541" t="str">
            <v>내선</v>
          </cell>
          <cell r="T541">
            <v>0.15</v>
          </cell>
        </row>
        <row r="542">
          <cell r="A542">
            <v>540</v>
          </cell>
          <cell r="B542" t="str">
            <v>RACE WAY BODY</v>
          </cell>
          <cell r="C542" t="str">
            <v>70×40</v>
          </cell>
          <cell r="D542" t="str">
            <v>m</v>
          </cell>
          <cell r="G542">
            <v>750</v>
          </cell>
          <cell r="H542">
            <v>2450</v>
          </cell>
          <cell r="Q542">
            <v>2450</v>
          </cell>
          <cell r="S542" t="str">
            <v>내선</v>
          </cell>
          <cell r="T542">
            <v>0.2</v>
          </cell>
        </row>
        <row r="543">
          <cell r="A543">
            <v>541</v>
          </cell>
          <cell r="Q543" t="str">
            <v/>
          </cell>
        </row>
        <row r="544">
          <cell r="A544">
            <v>542</v>
          </cell>
          <cell r="B544" t="str">
            <v>RACE WAY COVER</v>
          </cell>
          <cell r="C544" t="str">
            <v>40×40</v>
          </cell>
          <cell r="D544" t="str">
            <v>m</v>
          </cell>
          <cell r="G544">
            <v>750</v>
          </cell>
          <cell r="H544">
            <v>850</v>
          </cell>
          <cell r="Q544">
            <v>850</v>
          </cell>
        </row>
        <row r="545">
          <cell r="A545">
            <v>543</v>
          </cell>
          <cell r="B545" t="str">
            <v>RACE WAY COVER</v>
          </cell>
          <cell r="C545" t="str">
            <v>70×40</v>
          </cell>
          <cell r="D545" t="str">
            <v>m</v>
          </cell>
          <cell r="G545">
            <v>750</v>
          </cell>
          <cell r="H545">
            <v>1100</v>
          </cell>
          <cell r="Q545">
            <v>1100</v>
          </cell>
        </row>
        <row r="546">
          <cell r="A546">
            <v>544</v>
          </cell>
          <cell r="Q546" t="str">
            <v/>
          </cell>
        </row>
        <row r="547">
          <cell r="A547">
            <v>545</v>
          </cell>
          <cell r="B547" t="str">
            <v>RACE WAY JOIVER</v>
          </cell>
          <cell r="C547" t="str">
            <v>40×40</v>
          </cell>
          <cell r="D547" t="str">
            <v>EA</v>
          </cell>
          <cell r="G547">
            <v>750</v>
          </cell>
          <cell r="H547">
            <v>850</v>
          </cell>
          <cell r="Q547">
            <v>850</v>
          </cell>
        </row>
        <row r="548">
          <cell r="A548">
            <v>546</v>
          </cell>
          <cell r="B548" t="str">
            <v>RACE WAY JOIVER</v>
          </cell>
          <cell r="C548" t="str">
            <v>70×40</v>
          </cell>
          <cell r="D548" t="str">
            <v>EA</v>
          </cell>
          <cell r="G548">
            <v>750</v>
          </cell>
          <cell r="H548">
            <v>1300</v>
          </cell>
          <cell r="Q548">
            <v>1300</v>
          </cell>
        </row>
        <row r="549">
          <cell r="A549">
            <v>547</v>
          </cell>
          <cell r="Q549" t="str">
            <v/>
          </cell>
        </row>
        <row r="550">
          <cell r="A550">
            <v>548</v>
          </cell>
          <cell r="B550" t="str">
            <v>RACE WAY HANGER</v>
          </cell>
          <cell r="C550" t="str">
            <v>40×40</v>
          </cell>
          <cell r="D550" t="str">
            <v>EA</v>
          </cell>
          <cell r="G550">
            <v>750</v>
          </cell>
          <cell r="H550">
            <v>850</v>
          </cell>
          <cell r="Q550">
            <v>850</v>
          </cell>
        </row>
        <row r="551">
          <cell r="A551">
            <v>549</v>
          </cell>
          <cell r="B551" t="str">
            <v>RACE WAY HANGER</v>
          </cell>
          <cell r="C551" t="str">
            <v>70×40</v>
          </cell>
          <cell r="D551" t="str">
            <v>EA</v>
          </cell>
          <cell r="G551">
            <v>750</v>
          </cell>
          <cell r="H551">
            <v>1300</v>
          </cell>
          <cell r="Q551">
            <v>1300</v>
          </cell>
        </row>
        <row r="552">
          <cell r="A552">
            <v>550</v>
          </cell>
          <cell r="Q552" t="str">
            <v/>
          </cell>
        </row>
        <row r="553">
          <cell r="A553">
            <v>551</v>
          </cell>
          <cell r="B553" t="str">
            <v>RACE WAY END CAP</v>
          </cell>
          <cell r="C553" t="str">
            <v>40×40</v>
          </cell>
          <cell r="D553" t="str">
            <v>EA</v>
          </cell>
          <cell r="G553">
            <v>750</v>
          </cell>
          <cell r="H553">
            <v>650</v>
          </cell>
          <cell r="Q553">
            <v>650</v>
          </cell>
        </row>
        <row r="554">
          <cell r="A554">
            <v>552</v>
          </cell>
          <cell r="B554" t="str">
            <v>RACE WAY END CAP</v>
          </cell>
          <cell r="C554" t="str">
            <v>70×40</v>
          </cell>
          <cell r="D554" t="str">
            <v>EA</v>
          </cell>
          <cell r="G554">
            <v>750</v>
          </cell>
          <cell r="H554">
            <v>1050</v>
          </cell>
          <cell r="Q554">
            <v>1050</v>
          </cell>
        </row>
        <row r="555">
          <cell r="A555">
            <v>553</v>
          </cell>
          <cell r="Q555" t="str">
            <v/>
          </cell>
        </row>
        <row r="556">
          <cell r="A556">
            <v>554</v>
          </cell>
          <cell r="B556" t="str">
            <v>RACE WAY H,V/ELBOW</v>
          </cell>
          <cell r="C556" t="str">
            <v>40×40</v>
          </cell>
          <cell r="D556" t="str">
            <v>EA</v>
          </cell>
          <cell r="G556">
            <v>750</v>
          </cell>
          <cell r="H556">
            <v>1850</v>
          </cell>
          <cell r="Q556">
            <v>1850</v>
          </cell>
        </row>
        <row r="557">
          <cell r="A557">
            <v>555</v>
          </cell>
          <cell r="B557" t="str">
            <v>RACE WAY H,V/ELBOW</v>
          </cell>
          <cell r="C557" t="str">
            <v>70×40</v>
          </cell>
          <cell r="D557" t="str">
            <v>EA</v>
          </cell>
          <cell r="G557">
            <v>750</v>
          </cell>
          <cell r="H557">
            <v>2450</v>
          </cell>
          <cell r="Q557">
            <v>2450</v>
          </cell>
        </row>
        <row r="558">
          <cell r="A558">
            <v>556</v>
          </cell>
          <cell r="Q558" t="str">
            <v/>
          </cell>
        </row>
        <row r="559">
          <cell r="A559">
            <v>557</v>
          </cell>
          <cell r="B559" t="str">
            <v>RACE WAY BOX CONN.</v>
          </cell>
          <cell r="C559" t="str">
            <v>40×40</v>
          </cell>
          <cell r="D559" t="str">
            <v>EA</v>
          </cell>
          <cell r="G559">
            <v>750</v>
          </cell>
          <cell r="H559">
            <v>1050</v>
          </cell>
          <cell r="Q559">
            <v>1050</v>
          </cell>
        </row>
        <row r="560">
          <cell r="A560">
            <v>558</v>
          </cell>
          <cell r="Q560" t="str">
            <v/>
          </cell>
        </row>
        <row r="561">
          <cell r="A561">
            <v>559</v>
          </cell>
          <cell r="Q561" t="str">
            <v/>
          </cell>
        </row>
        <row r="562">
          <cell r="A562">
            <v>560</v>
          </cell>
          <cell r="B562" t="str">
            <v>교통신호제어기(일반)</v>
          </cell>
          <cell r="C562" t="str">
            <v>교차로연동(검사품)</v>
          </cell>
          <cell r="D562" t="str">
            <v>대</v>
          </cell>
          <cell r="G562">
            <v>834</v>
          </cell>
          <cell r="H562">
            <v>4500000</v>
          </cell>
          <cell r="Q562">
            <v>4500000</v>
          </cell>
          <cell r="S562" t="str">
            <v>프전</v>
          </cell>
          <cell r="T562">
            <v>4.5999999999999996</v>
          </cell>
          <cell r="U562" t="str">
            <v>보인</v>
          </cell>
          <cell r="V562">
            <v>1.5</v>
          </cell>
        </row>
        <row r="563">
          <cell r="A563">
            <v>561</v>
          </cell>
          <cell r="B563" t="str">
            <v>차량신호등</v>
          </cell>
          <cell r="C563" t="str">
            <v>1면 4색</v>
          </cell>
          <cell r="D563" t="str">
            <v>대</v>
          </cell>
          <cell r="G563">
            <v>834</v>
          </cell>
          <cell r="H563">
            <v>280000</v>
          </cell>
          <cell r="Q563">
            <v>280000</v>
          </cell>
          <cell r="S563" t="str">
            <v>신호</v>
          </cell>
          <cell r="T563">
            <v>2.4</v>
          </cell>
          <cell r="U563" t="str">
            <v>보인</v>
          </cell>
          <cell r="V563">
            <v>1</v>
          </cell>
        </row>
        <row r="564">
          <cell r="A564">
            <v>562</v>
          </cell>
          <cell r="B564" t="str">
            <v>차량신호등</v>
          </cell>
          <cell r="C564" t="str">
            <v>1면 3색</v>
          </cell>
          <cell r="D564" t="str">
            <v>대</v>
          </cell>
          <cell r="G564">
            <v>834</v>
          </cell>
          <cell r="H564">
            <v>240000</v>
          </cell>
          <cell r="Q564">
            <v>240000</v>
          </cell>
          <cell r="S564" t="str">
            <v>신호</v>
          </cell>
          <cell r="T564">
            <v>2.4</v>
          </cell>
          <cell r="U564" t="str">
            <v>보인</v>
          </cell>
          <cell r="V564">
            <v>1</v>
          </cell>
        </row>
        <row r="565">
          <cell r="A565">
            <v>563</v>
          </cell>
          <cell r="B565" t="str">
            <v>보행신호등</v>
          </cell>
          <cell r="C565" t="str">
            <v>1면 2색</v>
          </cell>
          <cell r="D565" t="str">
            <v>대</v>
          </cell>
          <cell r="G565">
            <v>834</v>
          </cell>
          <cell r="H565">
            <v>160000</v>
          </cell>
          <cell r="Q565">
            <v>160000</v>
          </cell>
        </row>
        <row r="566">
          <cell r="A566">
            <v>564</v>
          </cell>
          <cell r="Q566" t="str">
            <v/>
          </cell>
        </row>
        <row r="567">
          <cell r="A567">
            <v>565</v>
          </cell>
          <cell r="B567" t="str">
            <v>차량등철주</v>
          </cell>
          <cell r="C567" t="str">
            <v>250φ×9m(용융도금)</v>
          </cell>
          <cell r="D567" t="str">
            <v>EA</v>
          </cell>
          <cell r="G567">
            <v>834</v>
          </cell>
          <cell r="H567">
            <v>645270</v>
          </cell>
          <cell r="Q567">
            <v>645270</v>
          </cell>
          <cell r="S567" t="str">
            <v>신호</v>
          </cell>
          <cell r="T567">
            <v>1.7</v>
          </cell>
          <cell r="U567" t="str">
            <v>보인</v>
          </cell>
          <cell r="V567">
            <v>1</v>
          </cell>
        </row>
        <row r="568">
          <cell r="A568">
            <v>566</v>
          </cell>
          <cell r="B568" t="str">
            <v>차량등철주</v>
          </cell>
          <cell r="C568" t="str">
            <v>250φ×8m(용융도금)</v>
          </cell>
          <cell r="D568" t="str">
            <v>EA</v>
          </cell>
          <cell r="G568">
            <v>834</v>
          </cell>
          <cell r="H568">
            <v>620400</v>
          </cell>
          <cell r="Q568">
            <v>620400</v>
          </cell>
          <cell r="S568" t="str">
            <v>신호</v>
          </cell>
          <cell r="T568">
            <v>1.7</v>
          </cell>
          <cell r="U568" t="str">
            <v>보인</v>
          </cell>
          <cell r="V568">
            <v>1</v>
          </cell>
        </row>
        <row r="569">
          <cell r="A569">
            <v>567</v>
          </cell>
          <cell r="B569" t="str">
            <v>차량등철주</v>
          </cell>
          <cell r="C569" t="str">
            <v>200φ×8m(용융도금)</v>
          </cell>
          <cell r="D569" t="str">
            <v>EA</v>
          </cell>
          <cell r="G569">
            <v>834</v>
          </cell>
          <cell r="H569">
            <v>460800</v>
          </cell>
          <cell r="Q569">
            <v>460800</v>
          </cell>
          <cell r="S569" t="str">
            <v>신호</v>
          </cell>
          <cell r="T569">
            <v>1.7</v>
          </cell>
          <cell r="U569" t="str">
            <v>보인</v>
          </cell>
          <cell r="V569">
            <v>1</v>
          </cell>
        </row>
        <row r="570">
          <cell r="A570">
            <v>568</v>
          </cell>
          <cell r="B570" t="str">
            <v>차량등철주</v>
          </cell>
          <cell r="C570" t="str">
            <v>150φ×8m(용융도금)</v>
          </cell>
          <cell r="D570" t="str">
            <v>EA</v>
          </cell>
          <cell r="G570">
            <v>834</v>
          </cell>
          <cell r="H570">
            <v>277200</v>
          </cell>
          <cell r="Q570">
            <v>277200</v>
          </cell>
          <cell r="S570" t="str">
            <v>신호</v>
          </cell>
          <cell r="T570">
            <v>1.7</v>
          </cell>
          <cell r="U570" t="str">
            <v>보인</v>
          </cell>
          <cell r="V570">
            <v>1</v>
          </cell>
        </row>
        <row r="571">
          <cell r="A571">
            <v>569</v>
          </cell>
          <cell r="B571" t="str">
            <v>보행등철주</v>
          </cell>
          <cell r="C571" t="str">
            <v>125φ×4m(용융도금)</v>
          </cell>
          <cell r="D571" t="str">
            <v>EA</v>
          </cell>
          <cell r="G571">
            <v>834</v>
          </cell>
          <cell r="H571">
            <v>110400</v>
          </cell>
          <cell r="Q571">
            <v>110400</v>
          </cell>
          <cell r="S571" t="str">
            <v>신호</v>
          </cell>
          <cell r="T571">
            <v>1.3</v>
          </cell>
          <cell r="U571" t="str">
            <v>보인</v>
          </cell>
          <cell r="V571">
            <v>1</v>
          </cell>
        </row>
        <row r="572">
          <cell r="A572">
            <v>570</v>
          </cell>
          <cell r="Q572" t="str">
            <v/>
          </cell>
        </row>
        <row r="573">
          <cell r="A573">
            <v>571</v>
          </cell>
          <cell r="B573" t="str">
            <v>부착대</v>
          </cell>
          <cell r="C573" t="str">
            <v>9m 용융도금</v>
          </cell>
          <cell r="D573" t="str">
            <v>EA</v>
          </cell>
          <cell r="G573">
            <v>834</v>
          </cell>
          <cell r="H573">
            <v>146400</v>
          </cell>
          <cell r="Q573">
            <v>146400</v>
          </cell>
          <cell r="S573" t="str">
            <v>신호</v>
          </cell>
          <cell r="T573">
            <v>1.7</v>
          </cell>
          <cell r="U573" t="str">
            <v>보인</v>
          </cell>
          <cell r="V573">
            <v>1</v>
          </cell>
        </row>
        <row r="574">
          <cell r="A574">
            <v>572</v>
          </cell>
          <cell r="B574" t="str">
            <v>부착대</v>
          </cell>
          <cell r="C574" t="str">
            <v>8m 용융도금</v>
          </cell>
          <cell r="D574" t="str">
            <v>EA</v>
          </cell>
          <cell r="G574">
            <v>834</v>
          </cell>
          <cell r="H574">
            <v>136800</v>
          </cell>
          <cell r="Q574">
            <v>136800</v>
          </cell>
          <cell r="S574" t="str">
            <v>신호</v>
          </cell>
          <cell r="T574">
            <v>1.7</v>
          </cell>
          <cell r="U574" t="str">
            <v>보인</v>
          </cell>
          <cell r="V574">
            <v>1</v>
          </cell>
        </row>
        <row r="575">
          <cell r="A575">
            <v>573</v>
          </cell>
          <cell r="B575" t="str">
            <v>부착대</v>
          </cell>
          <cell r="C575" t="str">
            <v>7m 용융도금</v>
          </cell>
          <cell r="D575" t="str">
            <v>EA</v>
          </cell>
          <cell r="G575">
            <v>834</v>
          </cell>
          <cell r="H575">
            <v>124800</v>
          </cell>
          <cell r="Q575">
            <v>124800</v>
          </cell>
          <cell r="S575" t="str">
            <v>신호</v>
          </cell>
          <cell r="T575">
            <v>1.3</v>
          </cell>
          <cell r="U575" t="str">
            <v>보인</v>
          </cell>
          <cell r="V575">
            <v>1</v>
          </cell>
        </row>
        <row r="576">
          <cell r="A576">
            <v>574</v>
          </cell>
          <cell r="Q576" t="str">
            <v/>
          </cell>
        </row>
        <row r="577">
          <cell r="A577">
            <v>575</v>
          </cell>
          <cell r="Q577" t="str">
            <v/>
          </cell>
        </row>
        <row r="578">
          <cell r="A578">
            <v>576</v>
          </cell>
          <cell r="B578" t="str">
            <v>제어기보호막</v>
          </cell>
          <cell r="C578" t="str">
            <v>F.R.P</v>
          </cell>
          <cell r="D578" t="str">
            <v>EA</v>
          </cell>
          <cell r="G578">
            <v>834</v>
          </cell>
          <cell r="H578">
            <v>150000</v>
          </cell>
          <cell r="Q578">
            <v>150000</v>
          </cell>
        </row>
        <row r="579">
          <cell r="A579">
            <v>577</v>
          </cell>
          <cell r="Q579" t="str">
            <v/>
          </cell>
        </row>
        <row r="580">
          <cell r="A580">
            <v>578</v>
          </cell>
          <cell r="B580" t="str">
            <v>기초앙카</v>
          </cell>
          <cell r="C580" t="str">
            <v>φ125 식</v>
          </cell>
          <cell r="D580" t="str">
            <v>EA</v>
          </cell>
          <cell r="G580" t="str">
            <v>834 (95/01)</v>
          </cell>
          <cell r="H580">
            <v>12000</v>
          </cell>
        </row>
        <row r="581">
          <cell r="A581">
            <v>579</v>
          </cell>
          <cell r="B581" t="str">
            <v>기초앙카</v>
          </cell>
          <cell r="C581" t="str">
            <v>φ150×1.2m가공품</v>
          </cell>
          <cell r="D581" t="str">
            <v>EA</v>
          </cell>
          <cell r="G581">
            <v>834</v>
          </cell>
          <cell r="H581">
            <v>79200</v>
          </cell>
          <cell r="Q581">
            <v>79200</v>
          </cell>
          <cell r="S581" t="str">
            <v>용접</v>
          </cell>
          <cell r="T581">
            <v>0.8</v>
          </cell>
          <cell r="U581" t="str">
            <v>특인</v>
          </cell>
          <cell r="V581">
            <v>0.8</v>
          </cell>
        </row>
        <row r="582">
          <cell r="A582">
            <v>580</v>
          </cell>
          <cell r="B582" t="str">
            <v>기초앙카</v>
          </cell>
          <cell r="C582" t="str">
            <v>φ200×1.5m가공품</v>
          </cell>
          <cell r="D582" t="str">
            <v>EA</v>
          </cell>
          <cell r="G582">
            <v>834</v>
          </cell>
          <cell r="H582">
            <v>158400</v>
          </cell>
          <cell r="Q582">
            <v>158400</v>
          </cell>
          <cell r="S582" t="str">
            <v>용접</v>
          </cell>
          <cell r="T582">
            <v>1.5</v>
          </cell>
          <cell r="U582" t="str">
            <v>특인</v>
          </cell>
          <cell r="V582">
            <v>1.5</v>
          </cell>
        </row>
        <row r="583">
          <cell r="A583">
            <v>581</v>
          </cell>
          <cell r="B583" t="str">
            <v>기초앙카</v>
          </cell>
          <cell r="C583" t="str">
            <v>φ250×1.8m가공품</v>
          </cell>
          <cell r="D583" t="str">
            <v>EA</v>
          </cell>
          <cell r="G583">
            <v>834</v>
          </cell>
          <cell r="H583">
            <v>186000</v>
          </cell>
          <cell r="Q583">
            <v>186000</v>
          </cell>
          <cell r="S583" t="str">
            <v>용접</v>
          </cell>
          <cell r="T583">
            <v>1.5</v>
          </cell>
          <cell r="U583" t="str">
            <v>특인</v>
          </cell>
          <cell r="V583">
            <v>1.5</v>
          </cell>
        </row>
        <row r="584">
          <cell r="A584">
            <v>582</v>
          </cell>
          <cell r="Q584" t="str">
            <v/>
          </cell>
        </row>
        <row r="585">
          <cell r="A585">
            <v>583</v>
          </cell>
          <cell r="B585" t="str">
            <v>보호금구</v>
          </cell>
          <cell r="C585" t="str">
            <v>φ35×1.1m (가공품)</v>
          </cell>
          <cell r="D585" t="str">
            <v>조</v>
          </cell>
          <cell r="G585">
            <v>834</v>
          </cell>
          <cell r="H585">
            <v>20000</v>
          </cell>
          <cell r="Q585">
            <v>20000</v>
          </cell>
        </row>
        <row r="586">
          <cell r="A586">
            <v>584</v>
          </cell>
          <cell r="B586" t="str">
            <v>맨홀 (뚜껑포함)</v>
          </cell>
          <cell r="C586" t="str">
            <v>600×600×600  F.R.P</v>
          </cell>
          <cell r="D586" t="str">
            <v>EA</v>
          </cell>
          <cell r="G586">
            <v>834</v>
          </cell>
          <cell r="H586">
            <v>65000</v>
          </cell>
          <cell r="Q586">
            <v>65000</v>
          </cell>
          <cell r="S586" t="str">
            <v>미장</v>
          </cell>
          <cell r="T586">
            <v>0.6</v>
          </cell>
          <cell r="U586" t="str">
            <v>보인</v>
          </cell>
          <cell r="V586">
            <v>0.3</v>
          </cell>
        </row>
        <row r="587">
          <cell r="A587">
            <v>585</v>
          </cell>
          <cell r="Q587" t="str">
            <v/>
          </cell>
        </row>
        <row r="588">
          <cell r="A588">
            <v>586</v>
          </cell>
          <cell r="B588" t="str">
            <v>사다리조립비</v>
          </cell>
          <cell r="C588" t="str">
            <v>7m 이상</v>
          </cell>
          <cell r="D588" t="str">
            <v>조</v>
          </cell>
          <cell r="Q588">
            <v>0</v>
          </cell>
          <cell r="S588" t="str">
            <v>신호</v>
          </cell>
          <cell r="T588">
            <v>0.4</v>
          </cell>
          <cell r="U588" t="str">
            <v>보인</v>
          </cell>
          <cell r="V588">
            <v>0.56000000000000005</v>
          </cell>
        </row>
        <row r="589">
          <cell r="A589">
            <v>587</v>
          </cell>
          <cell r="B589" t="str">
            <v>사다리조립비</v>
          </cell>
          <cell r="C589" t="str">
            <v>7m 이하</v>
          </cell>
          <cell r="D589" t="str">
            <v>조</v>
          </cell>
          <cell r="Q589">
            <v>0</v>
          </cell>
          <cell r="S589" t="str">
            <v>신호</v>
          </cell>
          <cell r="T589">
            <v>0.3</v>
          </cell>
          <cell r="U589" t="str">
            <v>보인</v>
          </cell>
          <cell r="V589">
            <v>0.44</v>
          </cell>
        </row>
        <row r="590">
          <cell r="A590">
            <v>588</v>
          </cell>
          <cell r="Q590" t="str">
            <v/>
          </cell>
        </row>
        <row r="591">
          <cell r="A591">
            <v>589</v>
          </cell>
          <cell r="B591" t="str">
            <v>전원선</v>
          </cell>
          <cell r="C591" t="str">
            <v>EV 5.5sq/2C</v>
          </cell>
          <cell r="D591" t="str">
            <v>m</v>
          </cell>
          <cell r="G591" t="str">
            <v>818(95/03)</v>
          </cell>
          <cell r="H591">
            <v>600</v>
          </cell>
          <cell r="Q591">
            <v>600</v>
          </cell>
          <cell r="R591">
            <v>0.05</v>
          </cell>
          <cell r="S591" t="str">
            <v>저케</v>
          </cell>
          <cell r="T591">
            <v>1.7999999999999999E-2</v>
          </cell>
        </row>
        <row r="592">
          <cell r="A592">
            <v>590</v>
          </cell>
          <cell r="Q592" t="str">
            <v/>
          </cell>
        </row>
        <row r="593">
          <cell r="A593">
            <v>591</v>
          </cell>
          <cell r="B593" t="str">
            <v>신호케이블</v>
          </cell>
          <cell r="C593" t="str">
            <v>CVS 2.0sq/5C</v>
          </cell>
          <cell r="D593" t="str">
            <v>m</v>
          </cell>
          <cell r="G593" t="str">
            <v>818(95/03)</v>
          </cell>
          <cell r="H593">
            <v>900</v>
          </cell>
          <cell r="Q593">
            <v>900</v>
          </cell>
          <cell r="R593">
            <v>0.05</v>
          </cell>
          <cell r="S593" t="str">
            <v>신호</v>
          </cell>
          <cell r="T593">
            <v>3.2000000000000001E-2</v>
          </cell>
        </row>
        <row r="594">
          <cell r="A594">
            <v>592</v>
          </cell>
          <cell r="Q594" t="str">
            <v/>
          </cell>
        </row>
        <row r="595">
          <cell r="A595">
            <v>593</v>
          </cell>
          <cell r="Q595" t="str">
            <v/>
          </cell>
        </row>
        <row r="596">
          <cell r="A596">
            <v>594</v>
          </cell>
          <cell r="Q596" t="str">
            <v/>
          </cell>
        </row>
        <row r="597">
          <cell r="A597">
            <v>595</v>
          </cell>
          <cell r="Q597" t="str">
            <v/>
          </cell>
        </row>
        <row r="598">
          <cell r="A598">
            <v>596</v>
          </cell>
          <cell r="Q598" t="str">
            <v/>
          </cell>
        </row>
        <row r="599">
          <cell r="A599">
            <v>597</v>
          </cell>
          <cell r="Q599" t="str">
            <v/>
          </cell>
        </row>
        <row r="600">
          <cell r="A600">
            <v>598</v>
          </cell>
          <cell r="Q600" t="str">
            <v/>
          </cell>
        </row>
        <row r="601">
          <cell r="A601">
            <v>599</v>
          </cell>
          <cell r="Q601" t="str">
            <v/>
          </cell>
        </row>
        <row r="602">
          <cell r="A602">
            <v>600</v>
          </cell>
          <cell r="Q602" t="str">
            <v/>
          </cell>
        </row>
        <row r="603">
          <cell r="A603">
            <v>601</v>
          </cell>
          <cell r="C603" t="str">
            <v>내선전공</v>
          </cell>
          <cell r="D603" t="str">
            <v>인</v>
          </cell>
          <cell r="F603">
            <v>43600</v>
          </cell>
          <cell r="Q603">
            <v>43600</v>
          </cell>
        </row>
        <row r="604">
          <cell r="A604">
            <v>602</v>
          </cell>
          <cell r="C604" t="str">
            <v>저압케이블공</v>
          </cell>
          <cell r="D604" t="str">
            <v>인</v>
          </cell>
          <cell r="F604">
            <v>52900</v>
          </cell>
          <cell r="Q604">
            <v>52900</v>
          </cell>
        </row>
        <row r="605">
          <cell r="A605">
            <v>603</v>
          </cell>
          <cell r="C605" t="str">
            <v>배전전공</v>
          </cell>
          <cell r="D605" t="str">
            <v>인</v>
          </cell>
          <cell r="F605">
            <v>94200</v>
          </cell>
          <cell r="Q605">
            <v>94200</v>
          </cell>
        </row>
        <row r="606">
          <cell r="A606">
            <v>604</v>
          </cell>
          <cell r="C606" t="str">
            <v>프랜트전공</v>
          </cell>
          <cell r="D606" t="str">
            <v>인</v>
          </cell>
          <cell r="F606">
            <v>48400</v>
          </cell>
          <cell r="Q606">
            <v>48400</v>
          </cell>
        </row>
        <row r="607">
          <cell r="A607">
            <v>605</v>
          </cell>
          <cell r="C607" t="str">
            <v>보통인부</v>
          </cell>
          <cell r="D607" t="str">
            <v>인</v>
          </cell>
          <cell r="F607">
            <v>27200</v>
          </cell>
          <cell r="Q607">
            <v>27200</v>
          </cell>
        </row>
        <row r="608">
          <cell r="A608">
            <v>606</v>
          </cell>
          <cell r="C608" t="str">
            <v>고압케이블공</v>
          </cell>
          <cell r="D608" t="str">
            <v>인</v>
          </cell>
          <cell r="F608">
            <v>53700</v>
          </cell>
          <cell r="Q608">
            <v>53700</v>
          </cell>
        </row>
        <row r="609">
          <cell r="A609">
            <v>607</v>
          </cell>
          <cell r="C609" t="str">
            <v>특고압케이블공</v>
          </cell>
          <cell r="D609" t="str">
            <v>인</v>
          </cell>
          <cell r="F609">
            <v>79800</v>
          </cell>
          <cell r="Q609">
            <v>79800</v>
          </cell>
        </row>
        <row r="610">
          <cell r="A610">
            <v>608</v>
          </cell>
          <cell r="C610" t="str">
            <v>통신설비공</v>
          </cell>
          <cell r="D610" t="str">
            <v>인</v>
          </cell>
          <cell r="F610">
            <v>52700</v>
          </cell>
          <cell r="Q610">
            <v>52700</v>
          </cell>
        </row>
        <row r="611">
          <cell r="A611">
            <v>609</v>
          </cell>
          <cell r="C611" t="str">
            <v>통신내선공</v>
          </cell>
          <cell r="D611" t="str">
            <v>인</v>
          </cell>
          <cell r="F611">
            <v>45500</v>
          </cell>
          <cell r="Q611">
            <v>45500</v>
          </cell>
        </row>
        <row r="612">
          <cell r="A612">
            <v>610</v>
          </cell>
          <cell r="C612" t="str">
            <v>통신케이블공</v>
          </cell>
          <cell r="D612" t="str">
            <v>인</v>
          </cell>
          <cell r="F612">
            <v>58100</v>
          </cell>
          <cell r="Q612">
            <v>58100</v>
          </cell>
        </row>
        <row r="613">
          <cell r="A613">
            <v>611</v>
          </cell>
          <cell r="C613" t="str">
            <v>신호공</v>
          </cell>
          <cell r="D613" t="str">
            <v>인</v>
          </cell>
          <cell r="F613">
            <v>62300</v>
          </cell>
          <cell r="Q613">
            <v>62300</v>
          </cell>
        </row>
        <row r="614">
          <cell r="A614">
            <v>612</v>
          </cell>
          <cell r="C614" t="str">
            <v>특별인부</v>
          </cell>
          <cell r="D614" t="str">
            <v>인</v>
          </cell>
          <cell r="F614">
            <v>38500</v>
          </cell>
          <cell r="Q614">
            <v>38500</v>
          </cell>
        </row>
        <row r="615">
          <cell r="A615">
            <v>613</v>
          </cell>
          <cell r="C615" t="str">
            <v>계장공</v>
          </cell>
          <cell r="D615" t="str">
            <v>인</v>
          </cell>
          <cell r="F615">
            <v>42500</v>
          </cell>
          <cell r="Q615">
            <v>42500</v>
          </cell>
        </row>
        <row r="616">
          <cell r="A616">
            <v>614</v>
          </cell>
          <cell r="C616" t="str">
            <v>미장공</v>
          </cell>
          <cell r="D616" t="str">
            <v>인</v>
          </cell>
          <cell r="F616">
            <v>52800</v>
          </cell>
          <cell r="Q616">
            <v>52800</v>
          </cell>
        </row>
        <row r="617">
          <cell r="A617">
            <v>615</v>
          </cell>
          <cell r="C617" t="str">
            <v>용접공(일반)</v>
          </cell>
          <cell r="D617" t="str">
            <v>인</v>
          </cell>
          <cell r="F617">
            <v>48800</v>
          </cell>
          <cell r="Q617">
            <v>48800</v>
          </cell>
        </row>
        <row r="618">
          <cell r="A618">
            <v>616</v>
          </cell>
          <cell r="C618" t="str">
            <v>도장공</v>
          </cell>
          <cell r="D618" t="str">
            <v>인</v>
          </cell>
          <cell r="F618">
            <v>47200</v>
          </cell>
          <cell r="Q618">
            <v>47200</v>
          </cell>
        </row>
        <row r="619">
          <cell r="A619">
            <v>617</v>
          </cell>
          <cell r="C619" t="str">
            <v>배관공</v>
          </cell>
          <cell r="D619" t="str">
            <v>인</v>
          </cell>
          <cell r="F619">
            <v>42000</v>
          </cell>
          <cell r="Q619">
            <v>42000</v>
          </cell>
        </row>
        <row r="620">
          <cell r="A620">
            <v>618</v>
          </cell>
          <cell r="C620" t="str">
            <v>콘크리트공</v>
          </cell>
          <cell r="D620" t="str">
            <v>인</v>
          </cell>
          <cell r="F620">
            <v>47600</v>
          </cell>
          <cell r="Q620">
            <v>47600</v>
          </cell>
        </row>
        <row r="621">
          <cell r="A621">
            <v>619</v>
          </cell>
          <cell r="C621" t="str">
            <v>형틀목공</v>
          </cell>
          <cell r="D621" t="str">
            <v>인</v>
          </cell>
          <cell r="F621">
            <v>52900</v>
          </cell>
          <cell r="Q621">
            <v>52900</v>
          </cell>
        </row>
        <row r="622">
          <cell r="A622">
            <v>620</v>
          </cell>
          <cell r="C622" t="str">
            <v>철근공</v>
          </cell>
          <cell r="D622" t="str">
            <v>인</v>
          </cell>
          <cell r="F622">
            <v>50500</v>
          </cell>
          <cell r="Q622">
            <v>50500</v>
          </cell>
        </row>
        <row r="623">
          <cell r="A623">
            <v>621</v>
          </cell>
          <cell r="C623" t="str">
            <v>철판공</v>
          </cell>
          <cell r="D623" t="str">
            <v>인</v>
          </cell>
          <cell r="F623">
            <v>43700</v>
          </cell>
          <cell r="Q623">
            <v>43700</v>
          </cell>
        </row>
        <row r="624">
          <cell r="A624">
            <v>622</v>
          </cell>
          <cell r="C624" t="str">
            <v>방수공</v>
          </cell>
          <cell r="D624" t="str">
            <v>인</v>
          </cell>
          <cell r="F624">
            <v>45100</v>
          </cell>
          <cell r="Q624">
            <v>45100</v>
          </cell>
        </row>
        <row r="625">
          <cell r="A625">
            <v>623</v>
          </cell>
          <cell r="B625" t="str">
            <v>STRAIGHT TRAY(H.D.G)</v>
          </cell>
          <cell r="C625" t="str">
            <v>450W×100H</v>
          </cell>
          <cell r="D625" t="str">
            <v>m</v>
          </cell>
          <cell r="K625" t="str">
            <v>(주)동명 ENG.</v>
          </cell>
          <cell r="L625">
            <v>10500</v>
          </cell>
          <cell r="Q625">
            <v>10500</v>
          </cell>
          <cell r="S625" t="str">
            <v>내선</v>
          </cell>
          <cell r="T625">
            <v>0.44500000000000001</v>
          </cell>
        </row>
        <row r="626">
          <cell r="A626">
            <v>624</v>
          </cell>
          <cell r="B626" t="str">
            <v>STRAIGHT TRAY(H.D.G)</v>
          </cell>
          <cell r="C626" t="str">
            <v>450W×150H</v>
          </cell>
          <cell r="D626" t="str">
            <v>m</v>
          </cell>
          <cell r="K626" t="str">
            <v>(주)동명 ENG.</v>
          </cell>
          <cell r="L626">
            <v>13500</v>
          </cell>
          <cell r="Q626">
            <v>13500</v>
          </cell>
          <cell r="S626" t="str">
            <v>내선</v>
          </cell>
          <cell r="T626">
            <v>0.44500000000000001</v>
          </cell>
        </row>
        <row r="627">
          <cell r="A627">
            <v>625</v>
          </cell>
          <cell r="B627" t="str">
            <v>HDR-TEE (H.D.G)</v>
          </cell>
          <cell r="C627" t="str">
            <v>450W×100H</v>
          </cell>
          <cell r="D627" t="str">
            <v>m</v>
          </cell>
          <cell r="K627" t="str">
            <v>(주)동명 ENG.</v>
          </cell>
          <cell r="L627">
            <v>24000</v>
          </cell>
          <cell r="Q627">
            <v>24000</v>
          </cell>
          <cell r="S627" t="str">
            <v>내선</v>
          </cell>
          <cell r="T627">
            <v>0.44500000000000001</v>
          </cell>
        </row>
        <row r="628">
          <cell r="A628">
            <v>626</v>
          </cell>
          <cell r="B628" t="str">
            <v>전선관부속품</v>
          </cell>
          <cell r="C628" t="str">
            <v>배관자재비의 15%</v>
          </cell>
          <cell r="D628" t="str">
            <v>식</v>
          </cell>
          <cell r="Q628">
            <v>0</v>
          </cell>
        </row>
        <row r="629">
          <cell r="A629">
            <v>627</v>
          </cell>
          <cell r="B629" t="str">
            <v>잡자재및소모품비</v>
          </cell>
          <cell r="C629" t="str">
            <v>배관배선자재비의 2%</v>
          </cell>
          <cell r="D629" t="str">
            <v>식</v>
          </cell>
          <cell r="Q629">
            <v>0</v>
          </cell>
        </row>
        <row r="630">
          <cell r="A630">
            <v>628</v>
          </cell>
          <cell r="B630" t="str">
            <v>U-CHANEL</v>
          </cell>
          <cell r="C630" t="str">
            <v>41×41×2.6 t</v>
          </cell>
          <cell r="D630" t="str">
            <v>m</v>
          </cell>
          <cell r="K630" t="str">
            <v>(주)동명 ENG.</v>
          </cell>
          <cell r="L630">
            <v>3300</v>
          </cell>
          <cell r="Q630">
            <v>3300</v>
          </cell>
        </row>
        <row r="631">
          <cell r="A631">
            <v>629</v>
          </cell>
          <cell r="B631" t="str">
            <v>가로등주(도금후도장)</v>
          </cell>
          <cell r="C631" t="str">
            <v>8각테퍼8.5m폴1.5m1등용</v>
          </cell>
          <cell r="D631" t="str">
            <v>본</v>
          </cell>
          <cell r="K631" t="str">
            <v>조일조명</v>
          </cell>
          <cell r="L631">
            <v>195000</v>
          </cell>
          <cell r="Q631">
            <v>195000</v>
          </cell>
          <cell r="S631" t="str">
            <v>내선</v>
          </cell>
          <cell r="T631">
            <v>3.13</v>
          </cell>
        </row>
        <row r="632">
          <cell r="A632">
            <v>630</v>
          </cell>
          <cell r="B632" t="str">
            <v>저압케이블</v>
          </cell>
          <cell r="C632" t="str">
            <v>600V CV5.5sq/3C</v>
          </cell>
          <cell r="D632" t="str">
            <v>m</v>
          </cell>
          <cell r="G632">
            <v>718</v>
          </cell>
          <cell r="H632">
            <v>952</v>
          </cell>
          <cell r="Q632">
            <v>952</v>
          </cell>
          <cell r="R632">
            <v>0.05</v>
          </cell>
          <cell r="S632" t="str">
            <v>저케</v>
          </cell>
          <cell r="T632">
            <v>2.5999999999999999E-2</v>
          </cell>
        </row>
        <row r="633">
          <cell r="A633">
            <v>631</v>
          </cell>
          <cell r="B633" t="str">
            <v>저압케이블</v>
          </cell>
          <cell r="C633" t="str">
            <v>600V CV14sq/4C</v>
          </cell>
          <cell r="D633" t="str">
            <v>m</v>
          </cell>
          <cell r="G633">
            <v>718</v>
          </cell>
          <cell r="H633">
            <v>2174</v>
          </cell>
          <cell r="Q633">
            <v>2174</v>
          </cell>
          <cell r="R633">
            <v>0.05</v>
          </cell>
          <cell r="S633" t="str">
            <v>저케</v>
          </cell>
          <cell r="T633">
            <v>5.2000000000000005E-2</v>
          </cell>
        </row>
        <row r="634">
          <cell r="A634">
            <v>632</v>
          </cell>
          <cell r="B634" t="str">
            <v>저압케이블</v>
          </cell>
          <cell r="C634" t="str">
            <v>600V CV5.5sq/4C</v>
          </cell>
          <cell r="D634" t="str">
            <v>m</v>
          </cell>
          <cell r="G634">
            <v>718</v>
          </cell>
          <cell r="H634">
            <v>1175</v>
          </cell>
          <cell r="Q634">
            <v>1175</v>
          </cell>
          <cell r="R634">
            <v>0.05</v>
          </cell>
          <cell r="S634" t="str">
            <v>저케</v>
          </cell>
          <cell r="T634">
            <v>3.4000000000000002E-2</v>
          </cell>
        </row>
        <row r="635">
          <cell r="A635">
            <v>633</v>
          </cell>
          <cell r="B635" t="str">
            <v>저압케이블</v>
          </cell>
          <cell r="C635" t="str">
            <v>600V CV22sq/4C</v>
          </cell>
          <cell r="D635" t="str">
            <v>m</v>
          </cell>
          <cell r="G635">
            <v>718</v>
          </cell>
          <cell r="H635">
            <v>3711</v>
          </cell>
          <cell r="Q635">
            <v>3711</v>
          </cell>
          <cell r="R635">
            <v>0.05</v>
          </cell>
          <cell r="S635" t="str">
            <v>저케</v>
          </cell>
          <cell r="T635">
            <v>6.7599999999999993E-2</v>
          </cell>
        </row>
        <row r="636">
          <cell r="A636">
            <v>634</v>
          </cell>
          <cell r="B636" t="str">
            <v>저압케이블</v>
          </cell>
          <cell r="C636" t="str">
            <v>600V CV38sq/2C</v>
          </cell>
          <cell r="D636" t="str">
            <v>m</v>
          </cell>
          <cell r="G636">
            <v>718</v>
          </cell>
          <cell r="H636">
            <v>3327</v>
          </cell>
          <cell r="Q636">
            <v>3327</v>
          </cell>
          <cell r="R636">
            <v>0.05</v>
          </cell>
          <cell r="S636" t="str">
            <v>저케</v>
          </cell>
          <cell r="T636">
            <v>5.0399999999999993E-2</v>
          </cell>
        </row>
        <row r="637">
          <cell r="A637">
            <v>635</v>
          </cell>
          <cell r="B637" t="str">
            <v>가로등제어반</v>
          </cell>
          <cell r="C637" t="str">
            <v>상시/격등</v>
          </cell>
          <cell r="D637" t="str">
            <v>대</v>
          </cell>
          <cell r="G637">
            <v>821</v>
          </cell>
          <cell r="H637">
            <v>1366200</v>
          </cell>
          <cell r="Q637">
            <v>1366200</v>
          </cell>
          <cell r="S637" t="str">
            <v>프전</v>
          </cell>
          <cell r="T637">
            <v>4.5999999999999996</v>
          </cell>
          <cell r="U637" t="str">
            <v>보인</v>
          </cell>
          <cell r="V637">
            <v>1.5</v>
          </cell>
        </row>
        <row r="638">
          <cell r="A638">
            <v>636</v>
          </cell>
          <cell r="B638" t="str">
            <v>강교용 L-PANEL</v>
          </cell>
          <cell r="C638" t="str">
            <v>계량기 부착형</v>
          </cell>
          <cell r="D638" t="str">
            <v>면</v>
          </cell>
          <cell r="K638" t="str">
            <v>삼화진흥</v>
          </cell>
          <cell r="L638">
            <v>829900</v>
          </cell>
          <cell r="Q638">
            <v>829900</v>
          </cell>
          <cell r="S638" t="str">
            <v>프전</v>
          </cell>
          <cell r="T638">
            <v>4.5999999999999996</v>
          </cell>
          <cell r="U638" t="str">
            <v>보인</v>
          </cell>
          <cell r="V638">
            <v>1.5</v>
          </cell>
        </row>
        <row r="639">
          <cell r="A639">
            <v>637</v>
          </cell>
          <cell r="B639" t="str">
            <v>강교용 LOP-PANEL</v>
          </cell>
          <cell r="C639" t="str">
            <v>250×350×150</v>
          </cell>
          <cell r="D639" t="str">
            <v>면</v>
          </cell>
          <cell r="K639" t="str">
            <v>삼화진흥</v>
          </cell>
          <cell r="L639">
            <v>124800</v>
          </cell>
          <cell r="Q639">
            <v>124800</v>
          </cell>
          <cell r="S639" t="str">
            <v>내선</v>
          </cell>
          <cell r="T639">
            <v>0.48099999999999998</v>
          </cell>
        </row>
        <row r="640">
          <cell r="A640">
            <v>638</v>
          </cell>
          <cell r="Q640" t="str">
            <v/>
          </cell>
        </row>
        <row r="641">
          <cell r="A641">
            <v>639</v>
          </cell>
          <cell r="B641" t="str">
            <v>저압케이블</v>
          </cell>
          <cell r="C641" t="str">
            <v>600V EV38sq/2C</v>
          </cell>
          <cell r="D641" t="str">
            <v>m</v>
          </cell>
          <cell r="G641">
            <v>727</v>
          </cell>
          <cell r="H641">
            <v>2675</v>
          </cell>
          <cell r="Q641">
            <v>2675</v>
          </cell>
          <cell r="R641">
            <v>0.05</v>
          </cell>
          <cell r="S641" t="str">
            <v>저케</v>
          </cell>
          <cell r="T641">
            <v>5.0399999999999993E-2</v>
          </cell>
        </row>
        <row r="642">
          <cell r="A642">
            <v>640</v>
          </cell>
          <cell r="B642" t="str">
            <v>저압케이블</v>
          </cell>
          <cell r="C642" t="str">
            <v>600V EV60sq/2C</v>
          </cell>
          <cell r="D642" t="str">
            <v>m</v>
          </cell>
          <cell r="G642">
            <v>727</v>
          </cell>
          <cell r="H642">
            <v>4364</v>
          </cell>
          <cell r="Q642">
            <v>4364</v>
          </cell>
          <cell r="R642">
            <v>0.05</v>
          </cell>
          <cell r="S642" t="str">
            <v>저케</v>
          </cell>
          <cell r="T642">
            <v>6.8599999999999994E-2</v>
          </cell>
        </row>
        <row r="643">
          <cell r="A643">
            <v>641</v>
          </cell>
          <cell r="B643" t="str">
            <v>관로굴착</v>
          </cell>
          <cell r="C643" t="str">
            <v>0.6M</v>
          </cell>
          <cell r="D643" t="str">
            <v>m</v>
          </cell>
          <cell r="Q643">
            <v>0</v>
          </cell>
        </row>
        <row r="644">
          <cell r="A644">
            <v>642</v>
          </cell>
          <cell r="B644" t="str">
            <v>관로굴착</v>
          </cell>
          <cell r="C644" t="str">
            <v>1.2M</v>
          </cell>
          <cell r="D644" t="str">
            <v>m</v>
          </cell>
          <cell r="Q644">
            <v>0</v>
          </cell>
        </row>
        <row r="645">
          <cell r="A645">
            <v>643</v>
          </cell>
          <cell r="B645" t="str">
            <v>DATA WAY</v>
          </cell>
          <cell r="D645" t="str">
            <v>m</v>
          </cell>
          <cell r="Q645">
            <v>0</v>
          </cell>
          <cell r="R645">
            <v>0.05</v>
          </cell>
        </row>
        <row r="646">
          <cell r="A646">
            <v>644</v>
          </cell>
          <cell r="Q646" t="str">
            <v/>
          </cell>
        </row>
        <row r="647">
          <cell r="A647">
            <v>645</v>
          </cell>
          <cell r="Q647" t="str">
            <v/>
          </cell>
        </row>
        <row r="648">
          <cell r="A648">
            <v>646</v>
          </cell>
          <cell r="B648" t="str">
            <v>AUDIO CABLE</v>
          </cell>
          <cell r="C648" t="str">
            <v>MW-3100</v>
          </cell>
          <cell r="D648" t="str">
            <v>m</v>
          </cell>
          <cell r="K648" t="str">
            <v>(주)경일기업</v>
          </cell>
          <cell r="L648">
            <v>550</v>
          </cell>
          <cell r="Q648">
            <v>550</v>
          </cell>
          <cell r="R648">
            <v>0.05</v>
          </cell>
          <cell r="S648" t="str">
            <v>저케</v>
          </cell>
          <cell r="T648">
            <v>1.6E-2</v>
          </cell>
        </row>
        <row r="649">
          <cell r="A649">
            <v>647</v>
          </cell>
          <cell r="B649" t="str">
            <v>저압케이블</v>
          </cell>
          <cell r="C649" t="str">
            <v>CVV-SB 3.5sq/2C</v>
          </cell>
          <cell r="D649" t="str">
            <v>m</v>
          </cell>
          <cell r="G649">
            <v>717</v>
          </cell>
          <cell r="H649">
            <v>951</v>
          </cell>
          <cell r="Q649">
            <v>951</v>
          </cell>
          <cell r="R649">
            <v>0.05</v>
          </cell>
          <cell r="S649" t="str">
            <v>저케</v>
          </cell>
          <cell r="T649">
            <v>1.6E-2</v>
          </cell>
        </row>
        <row r="650">
          <cell r="A650">
            <v>648</v>
          </cell>
          <cell r="B650" t="str">
            <v>저압케이블</v>
          </cell>
          <cell r="C650" t="str">
            <v>CVV-SB 3.5sq/4C</v>
          </cell>
          <cell r="D650" t="str">
            <v>m</v>
          </cell>
          <cell r="G650">
            <v>717</v>
          </cell>
          <cell r="H650">
            <v>1287</v>
          </cell>
          <cell r="Q650">
            <v>1287</v>
          </cell>
          <cell r="R650">
            <v>0.05</v>
          </cell>
          <cell r="S650" t="str">
            <v>저케</v>
          </cell>
          <cell r="T650">
            <v>2.9000000000000001E-2</v>
          </cell>
        </row>
        <row r="651">
          <cell r="A651">
            <v>649</v>
          </cell>
          <cell r="B651" t="str">
            <v>저압케이블</v>
          </cell>
          <cell r="C651" t="str">
            <v>600V EV 3.5sq/2C</v>
          </cell>
          <cell r="D651" t="str">
            <v>m</v>
          </cell>
          <cell r="G651">
            <v>727</v>
          </cell>
          <cell r="H651">
            <v>455</v>
          </cell>
          <cell r="Q651">
            <v>455</v>
          </cell>
          <cell r="R651">
            <v>0.05</v>
          </cell>
          <cell r="S651" t="str">
            <v>저케</v>
          </cell>
          <cell r="T651">
            <v>1.6E-2</v>
          </cell>
        </row>
        <row r="652">
          <cell r="A652">
            <v>650</v>
          </cell>
          <cell r="B652" t="str">
            <v>저압케이블</v>
          </cell>
          <cell r="C652" t="str">
            <v>600V CV 3.5sq/3C</v>
          </cell>
          <cell r="D652" t="str">
            <v>m</v>
          </cell>
          <cell r="G652">
            <v>718</v>
          </cell>
          <cell r="H652">
            <v>685</v>
          </cell>
          <cell r="Q652">
            <v>685</v>
          </cell>
          <cell r="R652">
            <v>0.05</v>
          </cell>
          <cell r="S652" t="str">
            <v>저케</v>
          </cell>
          <cell r="T652">
            <v>2.1999999999999999E-2</v>
          </cell>
        </row>
        <row r="653">
          <cell r="A653">
            <v>651</v>
          </cell>
          <cell r="B653" t="str">
            <v>저압케이블</v>
          </cell>
          <cell r="C653" t="str">
            <v>600V CV 8sq/4C</v>
          </cell>
          <cell r="D653" t="str">
            <v>m</v>
          </cell>
          <cell r="G653">
            <v>718</v>
          </cell>
          <cell r="H653">
            <v>1530</v>
          </cell>
          <cell r="Q653">
            <v>1530</v>
          </cell>
          <cell r="R653">
            <v>0.05</v>
          </cell>
          <cell r="S653" t="str">
            <v>저케</v>
          </cell>
          <cell r="T653">
            <v>3.9E-2</v>
          </cell>
        </row>
        <row r="654">
          <cell r="A654">
            <v>652</v>
          </cell>
          <cell r="B654" t="str">
            <v>저압케이블</v>
          </cell>
          <cell r="C654" t="str">
            <v>600V CV 38sq/4C</v>
          </cell>
          <cell r="D654" t="str">
            <v>m</v>
          </cell>
          <cell r="G654">
            <v>718</v>
          </cell>
          <cell r="H654">
            <v>6040</v>
          </cell>
          <cell r="Q654">
            <v>6040</v>
          </cell>
          <cell r="R654">
            <v>0.05</v>
          </cell>
          <cell r="S654" t="str">
            <v>저케</v>
          </cell>
          <cell r="T654">
            <v>3.9600000000000003E-2</v>
          </cell>
        </row>
        <row r="655">
          <cell r="A655">
            <v>653</v>
          </cell>
          <cell r="B655" t="str">
            <v>HOR-ELBOW (H.D.G)</v>
          </cell>
          <cell r="C655" t="str">
            <v>450W×100H</v>
          </cell>
          <cell r="D655" t="str">
            <v>EA</v>
          </cell>
          <cell r="K655" t="str">
            <v>(주)동명 ENG.</v>
          </cell>
          <cell r="L655">
            <v>15300</v>
          </cell>
          <cell r="Q655">
            <v>15300</v>
          </cell>
          <cell r="S655" t="str">
            <v>내선</v>
          </cell>
          <cell r="T655">
            <v>0.44500000000000001</v>
          </cell>
        </row>
        <row r="656">
          <cell r="A656">
            <v>654</v>
          </cell>
          <cell r="B656" t="str">
            <v>HOR-ELBOW (H.D.G)</v>
          </cell>
          <cell r="C656" t="str">
            <v>450W×500H</v>
          </cell>
          <cell r="D656" t="str">
            <v>EA</v>
          </cell>
          <cell r="K656" t="str">
            <v>(주)동명 ENG.</v>
          </cell>
          <cell r="L656">
            <v>19800</v>
          </cell>
          <cell r="Q656">
            <v>19800</v>
          </cell>
          <cell r="S656" t="str">
            <v>내선</v>
          </cell>
          <cell r="T656">
            <v>0.44500000000000001</v>
          </cell>
        </row>
        <row r="657">
          <cell r="A657">
            <v>655</v>
          </cell>
          <cell r="B657" t="str">
            <v>CHANEL BRACKET</v>
          </cell>
          <cell r="C657" t="str">
            <v>42×42×470L</v>
          </cell>
          <cell r="D657" t="str">
            <v>EA</v>
          </cell>
          <cell r="K657" t="str">
            <v>(주)동명 ENG.</v>
          </cell>
          <cell r="L657">
            <v>3500</v>
          </cell>
          <cell r="Q657">
            <v>3500</v>
          </cell>
        </row>
        <row r="658">
          <cell r="A658">
            <v>656</v>
          </cell>
          <cell r="B658" t="str">
            <v>SHANK BOLT &amp; NUT</v>
          </cell>
          <cell r="C658" t="str">
            <v>3/8"×19L</v>
          </cell>
          <cell r="D658" t="str">
            <v>EA</v>
          </cell>
          <cell r="K658" t="str">
            <v>(주)동명 ENG.</v>
          </cell>
          <cell r="L658">
            <v>100</v>
          </cell>
          <cell r="Q658">
            <v>100</v>
          </cell>
        </row>
        <row r="659">
          <cell r="A659">
            <v>657</v>
          </cell>
          <cell r="B659" t="str">
            <v>SPRING NUT</v>
          </cell>
          <cell r="C659" t="str">
            <v>W/BOLT,WASHER 3/8"</v>
          </cell>
          <cell r="D659" t="str">
            <v>EA</v>
          </cell>
          <cell r="K659" t="str">
            <v>(주)동명 ENG.</v>
          </cell>
          <cell r="L659">
            <v>450</v>
          </cell>
          <cell r="Q659">
            <v>450</v>
          </cell>
        </row>
        <row r="660">
          <cell r="A660">
            <v>658</v>
          </cell>
          <cell r="B660" t="str">
            <v>SPRING NUT</v>
          </cell>
          <cell r="C660" t="str">
            <v>W/BOLT,WASHER 1/2"</v>
          </cell>
          <cell r="D660" t="str">
            <v>EA</v>
          </cell>
          <cell r="K660" t="str">
            <v>(주)동명 ENG.</v>
          </cell>
          <cell r="L660">
            <v>500</v>
          </cell>
          <cell r="Q660">
            <v>500</v>
          </cell>
        </row>
        <row r="661">
          <cell r="A661">
            <v>659</v>
          </cell>
          <cell r="B661" t="str">
            <v>SET ANCHOR</v>
          </cell>
          <cell r="C661" t="str">
            <v>3/8"</v>
          </cell>
          <cell r="D661" t="str">
            <v>EA</v>
          </cell>
          <cell r="K661" t="str">
            <v>(주)동명 ENG.</v>
          </cell>
          <cell r="L661">
            <v>170</v>
          </cell>
          <cell r="Q661">
            <v>170</v>
          </cell>
        </row>
        <row r="662">
          <cell r="A662">
            <v>660</v>
          </cell>
          <cell r="B662" t="str">
            <v>STRONG ANCHOR</v>
          </cell>
          <cell r="C662" t="str">
            <v>3/8"</v>
          </cell>
          <cell r="D662" t="str">
            <v>EA</v>
          </cell>
          <cell r="K662" t="str">
            <v>(주)동명 ENG.</v>
          </cell>
          <cell r="L662">
            <v>120</v>
          </cell>
          <cell r="Q662">
            <v>120</v>
          </cell>
        </row>
        <row r="663">
          <cell r="A663">
            <v>661</v>
          </cell>
          <cell r="B663" t="str">
            <v>THREAD ROD</v>
          </cell>
          <cell r="C663" t="str">
            <v>3/8"</v>
          </cell>
          <cell r="D663" t="str">
            <v>m</v>
          </cell>
          <cell r="K663" t="str">
            <v>(주)동명 ENG.</v>
          </cell>
          <cell r="L663">
            <v>500</v>
          </cell>
          <cell r="Q663">
            <v>500</v>
          </cell>
        </row>
        <row r="664">
          <cell r="A664">
            <v>662</v>
          </cell>
          <cell r="B664" t="str">
            <v>SQUARE WASHER</v>
          </cell>
          <cell r="C664" t="str">
            <v>φ 11</v>
          </cell>
          <cell r="D664" t="str">
            <v>EA</v>
          </cell>
          <cell r="K664" t="str">
            <v>(주)동명 ENG.</v>
          </cell>
          <cell r="L664">
            <v>200</v>
          </cell>
          <cell r="Q664">
            <v>200</v>
          </cell>
        </row>
        <row r="665">
          <cell r="A665">
            <v>663</v>
          </cell>
          <cell r="B665" t="str">
            <v>HEX H.B/NUT</v>
          </cell>
          <cell r="C665" t="str">
            <v>W/WASHER 3/8"</v>
          </cell>
          <cell r="D665" t="str">
            <v>SET</v>
          </cell>
          <cell r="K665" t="str">
            <v>(주)동명 ENG.</v>
          </cell>
          <cell r="L665">
            <v>60</v>
          </cell>
          <cell r="Q665">
            <v>60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950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/>
          </cell>
          <cell r="J3">
            <v>0</v>
          </cell>
          <cell r="K3" t="str">
            <v/>
          </cell>
          <cell r="M3" t="str">
            <v/>
          </cell>
        </row>
        <row r="4">
          <cell r="G4" t="str">
            <v/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/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/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/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/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/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/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/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/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/>
          </cell>
          <cell r="J18">
            <v>0</v>
          </cell>
          <cell r="K18" t="str">
            <v/>
          </cell>
          <cell r="M18" t="str">
            <v/>
          </cell>
        </row>
        <row r="19">
          <cell r="G19" t="str">
            <v/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/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/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/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/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/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/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/>
          </cell>
          <cell r="J31">
            <v>0</v>
          </cell>
          <cell r="K31" t="str">
            <v/>
          </cell>
          <cell r="M31" t="str">
            <v/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/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/>
          </cell>
          <cell r="J36">
            <v>0</v>
          </cell>
          <cell r="K36" t="str">
            <v/>
          </cell>
          <cell r="M36" t="str">
            <v/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/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/>
          </cell>
          <cell r="J41">
            <v>0</v>
          </cell>
          <cell r="K41" t="str">
            <v/>
          </cell>
          <cell r="M41" t="str">
            <v/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/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/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/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/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/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/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/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/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/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/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/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/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/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/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/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/>
          </cell>
          <cell r="J61">
            <v>0</v>
          </cell>
          <cell r="K61" t="str">
            <v/>
          </cell>
          <cell r="M61" t="str">
            <v/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/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/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/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/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/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/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/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/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/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/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/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/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/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/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/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/>
          </cell>
          <cell r="J81">
            <v>0</v>
          </cell>
          <cell r="K81" t="str">
            <v/>
          </cell>
          <cell r="M81" t="str">
            <v/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/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/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/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/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/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/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/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/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/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/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/>
          </cell>
          <cell r="J96">
            <v>0</v>
          </cell>
          <cell r="K96" t="str">
            <v/>
          </cell>
          <cell r="M96" t="str">
            <v/>
          </cell>
        </row>
        <row r="97">
          <cell r="G97" t="str">
            <v/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/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/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/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/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/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/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/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/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/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/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/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/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/>
          </cell>
          <cell r="J113">
            <v>0</v>
          </cell>
          <cell r="K113" t="str">
            <v/>
          </cell>
          <cell r="M113" t="str">
            <v/>
          </cell>
        </row>
        <row r="114">
          <cell r="G114" t="str">
            <v/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/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/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/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/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/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/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/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/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/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/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/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/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/>
          </cell>
          <cell r="J131">
            <v>0</v>
          </cell>
          <cell r="K131" t="str">
            <v/>
          </cell>
          <cell r="M131" t="str">
            <v/>
          </cell>
        </row>
        <row r="132">
          <cell r="G132" t="str">
            <v/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/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/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/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/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/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/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/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/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/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/>
          </cell>
          <cell r="J145">
            <v>0</v>
          </cell>
          <cell r="K145" t="str">
            <v/>
          </cell>
          <cell r="M145" t="str">
            <v/>
          </cell>
        </row>
        <row r="146">
          <cell r="G146" t="str">
            <v/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/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/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/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/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/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/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/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/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/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/>
          </cell>
          <cell r="J159">
            <v>0</v>
          </cell>
          <cell r="K159" t="str">
            <v/>
          </cell>
          <cell r="M159" t="str">
            <v/>
          </cell>
        </row>
        <row r="160">
          <cell r="G160" t="str">
            <v/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/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/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/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/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/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/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/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/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/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/>
          </cell>
          <cell r="J173">
            <v>0</v>
          </cell>
          <cell r="K173" t="str">
            <v/>
          </cell>
          <cell r="M173" t="str">
            <v/>
          </cell>
        </row>
        <row r="174">
          <cell r="G174" t="str">
            <v/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/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/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/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/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/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/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/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/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/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/>
          </cell>
          <cell r="J187">
            <v>0</v>
          </cell>
          <cell r="K187" t="str">
            <v/>
          </cell>
          <cell r="M187" t="str">
            <v/>
          </cell>
        </row>
        <row r="188">
          <cell r="G188" t="str">
            <v/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/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/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/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/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/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/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/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/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/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/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/>
          </cell>
          <cell r="J202">
            <v>0</v>
          </cell>
          <cell r="K202" t="str">
            <v/>
          </cell>
          <cell r="M202" t="str">
            <v/>
          </cell>
        </row>
        <row r="203">
          <cell r="G203" t="str">
            <v/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/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/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/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/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/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/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/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/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/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/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/>
          </cell>
          <cell r="J217">
            <v>0</v>
          </cell>
          <cell r="K217" t="str">
            <v/>
          </cell>
          <cell r="M217" t="str">
            <v/>
          </cell>
        </row>
        <row r="218">
          <cell r="G218" t="str">
            <v/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/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/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/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/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/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/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/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/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/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/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/>
          </cell>
          <cell r="J232">
            <v>0</v>
          </cell>
          <cell r="K232" t="str">
            <v/>
          </cell>
          <cell r="M232" t="str">
            <v/>
          </cell>
        </row>
        <row r="233">
          <cell r="G233" t="str">
            <v/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/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/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/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/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/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/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/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/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/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/>
          </cell>
          <cell r="J246">
            <v>0</v>
          </cell>
          <cell r="K246" t="str">
            <v/>
          </cell>
          <cell r="M246" t="str">
            <v/>
          </cell>
        </row>
        <row r="247">
          <cell r="G247" t="str">
            <v/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/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/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/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/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/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/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/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/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/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/>
          </cell>
          <cell r="J260">
            <v>0</v>
          </cell>
          <cell r="K260" t="str">
            <v/>
          </cell>
          <cell r="M260" t="str">
            <v/>
          </cell>
        </row>
        <row r="261">
          <cell r="G261" t="str">
            <v/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/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/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/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/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/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/>
          </cell>
          <cell r="J272">
            <v>0</v>
          </cell>
          <cell r="K272" t="str">
            <v/>
          </cell>
          <cell r="M272" t="str">
            <v/>
          </cell>
        </row>
        <row r="273">
          <cell r="G273" t="str">
            <v/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/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/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/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/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/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/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/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/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/>
          </cell>
          <cell r="J284">
            <v>0</v>
          </cell>
          <cell r="K284" t="str">
            <v/>
          </cell>
          <cell r="M284" t="str">
            <v/>
          </cell>
        </row>
        <row r="285">
          <cell r="G285" t="str">
            <v/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/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/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/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/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/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/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/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/>
          </cell>
          <cell r="J296">
            <v>0</v>
          </cell>
          <cell r="K296" t="str">
            <v/>
          </cell>
          <cell r="M296" t="str">
            <v/>
          </cell>
        </row>
        <row r="297">
          <cell r="G297" t="str">
            <v/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/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/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/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/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/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/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/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/>
          </cell>
          <cell r="J308">
            <v>0</v>
          </cell>
          <cell r="K308" t="str">
            <v/>
          </cell>
          <cell r="M308" t="str">
            <v/>
          </cell>
        </row>
        <row r="309">
          <cell r="G309" t="str">
            <v/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/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/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/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/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/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/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/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/>
          </cell>
          <cell r="J320">
            <v>0</v>
          </cell>
          <cell r="K320" t="str">
            <v/>
          </cell>
          <cell r="M320" t="str">
            <v/>
          </cell>
        </row>
        <row r="321">
          <cell r="G321" t="str">
            <v/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/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/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/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/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/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/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/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/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/>
          </cell>
          <cell r="J333">
            <v>0</v>
          </cell>
          <cell r="K333" t="str">
            <v/>
          </cell>
          <cell r="M333" t="str">
            <v/>
          </cell>
        </row>
        <row r="334">
          <cell r="G334" t="str">
            <v/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/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/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/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/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/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/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/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/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/>
          </cell>
          <cell r="J346">
            <v>0</v>
          </cell>
          <cell r="K346" t="str">
            <v/>
          </cell>
          <cell r="M346" t="str">
            <v/>
          </cell>
        </row>
        <row r="347">
          <cell r="G347" t="str">
            <v/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/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/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/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/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/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/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/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/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/>
          </cell>
          <cell r="J359">
            <v>0</v>
          </cell>
          <cell r="K359" t="str">
            <v/>
          </cell>
          <cell r="M359" t="str">
            <v/>
          </cell>
        </row>
        <row r="360">
          <cell r="G360" t="str">
            <v/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/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/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/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/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/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/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/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/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/>
          </cell>
          <cell r="J372">
            <v>0</v>
          </cell>
          <cell r="K372" t="str">
            <v/>
          </cell>
          <cell r="M372" t="str">
            <v/>
          </cell>
        </row>
        <row r="373">
          <cell r="G373" t="str">
            <v/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/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/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/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/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/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/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/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/>
          </cell>
          <cell r="J384">
            <v>0</v>
          </cell>
          <cell r="K384" t="str">
            <v/>
          </cell>
          <cell r="M384" t="str">
            <v/>
          </cell>
        </row>
        <row r="385">
          <cell r="G385" t="str">
            <v/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/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/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/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/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/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/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/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/>
          </cell>
          <cell r="J396">
            <v>0</v>
          </cell>
          <cell r="K396" t="str">
            <v/>
          </cell>
          <cell r="M396" t="str">
            <v/>
          </cell>
        </row>
        <row r="397">
          <cell r="G397" t="str">
            <v/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/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/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/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/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/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/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/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/>
          </cell>
          <cell r="J408">
            <v>0</v>
          </cell>
          <cell r="K408" t="str">
            <v/>
          </cell>
          <cell r="M408" t="str">
            <v/>
          </cell>
        </row>
        <row r="409">
          <cell r="G409" t="str">
            <v/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/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/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/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/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/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/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/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/>
          </cell>
          <cell r="J420">
            <v>0</v>
          </cell>
          <cell r="K420" t="str">
            <v/>
          </cell>
          <cell r="M420" t="str">
            <v/>
          </cell>
        </row>
        <row r="421">
          <cell r="G421" t="str">
            <v/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/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/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/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/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/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/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/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/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/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/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/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/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/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/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/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/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/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/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/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/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/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/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/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/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/>
          </cell>
          <cell r="J448">
            <v>0</v>
          </cell>
          <cell r="K448" t="str">
            <v/>
          </cell>
          <cell r="M448" t="str">
            <v/>
          </cell>
        </row>
        <row r="449">
          <cell r="G449" t="str">
            <v/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/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/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/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/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/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/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/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/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/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/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/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/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/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/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/>
          </cell>
          <cell r="J466">
            <v>0</v>
          </cell>
          <cell r="K466" t="str">
            <v/>
          </cell>
          <cell r="M466" t="str">
            <v/>
          </cell>
        </row>
        <row r="467">
          <cell r="G467" t="str">
            <v/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/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/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/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/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/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/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/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/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/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/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/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/>
          </cell>
          <cell r="J483">
            <v>0</v>
          </cell>
          <cell r="K483" t="str">
            <v/>
          </cell>
          <cell r="M483" t="str">
            <v/>
          </cell>
        </row>
        <row r="484">
          <cell r="G484" t="str">
            <v/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/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/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/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/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/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/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/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/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/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/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/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/>
          </cell>
          <cell r="J500">
            <v>0</v>
          </cell>
          <cell r="K500" t="str">
            <v/>
          </cell>
          <cell r="M500" t="str">
            <v/>
          </cell>
        </row>
        <row r="501">
          <cell r="G501" t="str">
            <v/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/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/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/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/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/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/>
          </cell>
          <cell r="J510">
            <v>0</v>
          </cell>
          <cell r="K510" t="str">
            <v/>
          </cell>
          <cell r="M510" t="str">
            <v/>
          </cell>
        </row>
        <row r="511">
          <cell r="G511" t="str">
            <v/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/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/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/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/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/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/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/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/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/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/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/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/>
          </cell>
          <cell r="J526">
            <v>0</v>
          </cell>
          <cell r="K526" t="str">
            <v/>
          </cell>
          <cell r="M526" t="str">
            <v/>
          </cell>
        </row>
        <row r="527">
          <cell r="G527" t="str">
            <v/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/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/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/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/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/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/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/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/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/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/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/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/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/>
          </cell>
          <cell r="J544">
            <v>0</v>
          </cell>
          <cell r="K544" t="str">
            <v/>
          </cell>
          <cell r="M544" t="str">
            <v/>
          </cell>
        </row>
        <row r="545">
          <cell r="G545" t="str">
            <v/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/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/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/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/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/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/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/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/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/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/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/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/>
          </cell>
          <cell r="J560">
            <v>0</v>
          </cell>
          <cell r="K560" t="str">
            <v/>
          </cell>
          <cell r="M560" t="str">
            <v/>
          </cell>
        </row>
        <row r="561">
          <cell r="G561" t="str">
            <v/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/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/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/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/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/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/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/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/>
          </cell>
          <cell r="J572">
            <v>0</v>
          </cell>
          <cell r="K572" t="str">
            <v/>
          </cell>
          <cell r="M572" t="str">
            <v/>
          </cell>
        </row>
        <row r="573">
          <cell r="G573" t="str">
            <v/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/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/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/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/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/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/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/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/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/>
          </cell>
          <cell r="J584">
            <v>0</v>
          </cell>
          <cell r="K584" t="str">
            <v/>
          </cell>
          <cell r="M584" t="str">
            <v/>
          </cell>
        </row>
        <row r="585">
          <cell r="G585" t="str">
            <v/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/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/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/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/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/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/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/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/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/>
          </cell>
          <cell r="J596">
            <v>0</v>
          </cell>
          <cell r="K596" t="str">
            <v/>
          </cell>
          <cell r="M596" t="str">
            <v/>
          </cell>
        </row>
        <row r="597">
          <cell r="G597" t="str">
            <v/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/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/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/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/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/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/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/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/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/>
          </cell>
          <cell r="J608">
            <v>0</v>
          </cell>
          <cell r="K608" t="str">
            <v/>
          </cell>
          <cell r="M608" t="str">
            <v/>
          </cell>
        </row>
        <row r="609">
          <cell r="G609" t="str">
            <v/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/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/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/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/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/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/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/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/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/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/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/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/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/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/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/>
          </cell>
        </row>
        <row r="630">
          <cell r="G630" t="str">
            <v>개소당</v>
          </cell>
        </row>
        <row r="631">
          <cell r="G631" t="str">
            <v/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/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/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/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/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/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/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/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/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/>
          </cell>
        </row>
        <row r="643">
          <cell r="G643" t="str">
            <v>개소당</v>
          </cell>
        </row>
        <row r="644">
          <cell r="G644" t="str">
            <v/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/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/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/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/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/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/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/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/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/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/>
          </cell>
        </row>
        <row r="657">
          <cell r="G657" t="str">
            <v>개소당</v>
          </cell>
        </row>
        <row r="658">
          <cell r="G658" t="str">
            <v/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/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/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/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/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/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/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/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/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/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/>
          </cell>
        </row>
        <row r="671">
          <cell r="G671" t="str">
            <v>개소당</v>
          </cell>
        </row>
        <row r="672">
          <cell r="G672" t="str">
            <v/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/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/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/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/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/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/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/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/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/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/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/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12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93</v>
          </cell>
          <cell r="C3" t="str">
            <v>터파기 (인력,보통토사,0~1M)</v>
          </cell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G4" t="str">
            <v/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B5" t="str">
            <v>소   계</v>
          </cell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94</v>
          </cell>
          <cell r="C7" t="str">
            <v>터파기 (인력,보통토사,0~1M,협소)</v>
          </cell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B8" t="str">
            <v>보통인부</v>
          </cell>
          <cell r="D8">
            <v>0.25</v>
          </cell>
          <cell r="E8" t="str">
            <v>인</v>
          </cell>
          <cell r="G8" t="str">
            <v/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B9" t="str">
            <v>소   계</v>
          </cell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B11">
            <v>95</v>
          </cell>
          <cell r="C11" t="str">
            <v>절취 (인력,보통토사)</v>
          </cell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 t="str">
            <v>보통인부</v>
          </cell>
          <cell r="D12">
            <v>0.16</v>
          </cell>
          <cell r="E12" t="str">
            <v>인</v>
          </cell>
          <cell r="G12" t="str">
            <v/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B13" t="str">
            <v>소   계</v>
          </cell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B15">
            <v>96</v>
          </cell>
          <cell r="C15" t="str">
            <v>잔토처리 (인력,현장내)</v>
          </cell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보통인부</v>
          </cell>
          <cell r="D16">
            <v>0.2</v>
          </cell>
          <cell r="E16" t="str">
            <v>인</v>
          </cell>
          <cell r="G16" t="str">
            <v/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B17" t="str">
            <v>소   계</v>
          </cell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B19">
            <v>97</v>
          </cell>
          <cell r="C19" t="str">
            <v>되메우기 및 다짐 (인력)</v>
          </cell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보통인부</v>
          </cell>
          <cell r="C20" t="str">
            <v>되메우기</v>
          </cell>
          <cell r="D20">
            <v>0.1</v>
          </cell>
          <cell r="E20" t="str">
            <v>인</v>
          </cell>
          <cell r="G20" t="str">
            <v/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B21" t="str">
            <v>보통인부</v>
          </cell>
          <cell r="C21" t="str">
            <v>다지기</v>
          </cell>
          <cell r="D21">
            <v>0.11</v>
          </cell>
          <cell r="E21" t="str">
            <v>인</v>
          </cell>
          <cell r="G21" t="str">
            <v/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B22" t="str">
            <v>소   계</v>
          </cell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B24">
            <v>98</v>
          </cell>
          <cell r="C24" t="str">
            <v>흙다짐 (인력)</v>
          </cell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보통인부</v>
          </cell>
          <cell r="C25" t="str">
            <v>다지기</v>
          </cell>
          <cell r="D25">
            <v>0.11</v>
          </cell>
          <cell r="E25" t="str">
            <v>인</v>
          </cell>
          <cell r="G25" t="str">
            <v/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B26" t="str">
            <v>소   계</v>
          </cell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B28">
            <v>99</v>
          </cell>
          <cell r="C28" t="str">
            <v>바닥면고르기  (성토면)</v>
          </cell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B29" t="str">
            <v>보통인부</v>
          </cell>
          <cell r="C29" t="str">
            <v>성토면,사질토</v>
          </cell>
          <cell r="D29">
            <v>1.9E-2</v>
          </cell>
          <cell r="E29" t="str">
            <v>인</v>
          </cell>
          <cell r="G29" t="str">
            <v/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B30" t="str">
            <v>소   계</v>
          </cell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100</v>
          </cell>
          <cell r="C32" t="str">
            <v xml:space="preserve">잡석지정(다짐) </v>
          </cell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B33" t="str">
            <v>자     갈</v>
          </cell>
          <cell r="C33" t="str">
            <v>#467(Φ40mm)</v>
          </cell>
          <cell r="D33">
            <v>0.3</v>
          </cell>
          <cell r="E33" t="str">
            <v>M3</v>
          </cell>
          <cell r="G33" t="str">
            <v/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B34" t="str">
            <v>잡     석</v>
          </cell>
          <cell r="C34" t="str">
            <v>#467(Φ40mm)</v>
          </cell>
          <cell r="D34">
            <v>1.1000000000000001</v>
          </cell>
          <cell r="E34" t="str">
            <v>M3</v>
          </cell>
          <cell r="G34" t="str">
            <v/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>떨공이 다지기</v>
          </cell>
          <cell r="D35">
            <v>1.1000000000000001</v>
          </cell>
          <cell r="E35" t="str">
            <v>인</v>
          </cell>
          <cell r="G35" t="str">
            <v/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B36" t="str">
            <v>기구손료</v>
          </cell>
          <cell r="C36" t="str">
            <v>품의 2%</v>
          </cell>
          <cell r="D36">
            <v>1</v>
          </cell>
          <cell r="E36" t="str">
            <v>식</v>
          </cell>
          <cell r="G36" t="str">
            <v/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B37" t="str">
            <v>소   계</v>
          </cell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B39">
            <v>101</v>
          </cell>
          <cell r="C39" t="str">
            <v>모래깔기</v>
          </cell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>
            <v>0</v>
          </cell>
          <cell r="D40">
            <v>1.04</v>
          </cell>
          <cell r="E40" t="str">
            <v>M3</v>
          </cell>
          <cell r="G40" t="str">
            <v/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/>
          </cell>
          <cell r="D41">
            <v>0.25</v>
          </cell>
          <cell r="E41" t="str">
            <v>인</v>
          </cell>
          <cell r="G41" t="str">
            <v/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B42" t="str">
            <v>소   계</v>
          </cell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B45">
            <v>102</v>
          </cell>
          <cell r="C45" t="str">
            <v>몰     탈 (1:1)</v>
          </cell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B46" t="str">
            <v>시 멘 트</v>
          </cell>
          <cell r="C46" t="str">
            <v>40KG/포</v>
          </cell>
          <cell r="D46">
            <v>1093</v>
          </cell>
          <cell r="E46" t="str">
            <v>Kg</v>
          </cell>
          <cell r="G46" t="str">
            <v/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B47" t="str">
            <v>모     래</v>
          </cell>
          <cell r="C47">
            <v>0</v>
          </cell>
          <cell r="D47">
            <v>0.78</v>
          </cell>
          <cell r="E47" t="str">
            <v>M3</v>
          </cell>
          <cell r="G47" t="str">
            <v/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B48" t="str">
            <v>보통인부</v>
          </cell>
          <cell r="C48" t="str">
            <v/>
          </cell>
          <cell r="D48">
            <v>1</v>
          </cell>
          <cell r="E48" t="str">
            <v>인</v>
          </cell>
          <cell r="G48" t="str">
            <v/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B49" t="str">
            <v>소   계</v>
          </cell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B51">
            <v>103</v>
          </cell>
          <cell r="C51" t="str">
            <v>몰     탈 (1:2)</v>
          </cell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B52" t="str">
            <v>시 멘 트</v>
          </cell>
          <cell r="C52" t="str">
            <v>40KG/포</v>
          </cell>
          <cell r="D52">
            <v>680</v>
          </cell>
          <cell r="E52" t="str">
            <v>Kg</v>
          </cell>
          <cell r="G52" t="str">
            <v/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B53" t="str">
            <v>모     래</v>
          </cell>
          <cell r="C53">
            <v>0</v>
          </cell>
          <cell r="D53">
            <v>0.93</v>
          </cell>
          <cell r="E53" t="str">
            <v>M3</v>
          </cell>
          <cell r="G53" t="str">
            <v/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B54" t="str">
            <v>보통인부</v>
          </cell>
          <cell r="C54" t="str">
            <v/>
          </cell>
          <cell r="D54">
            <v>1</v>
          </cell>
          <cell r="E54" t="str">
            <v>인</v>
          </cell>
          <cell r="G54" t="str">
            <v/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B55" t="str">
            <v>소   계</v>
          </cell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B57">
            <v>104</v>
          </cell>
          <cell r="C57" t="str">
            <v>몰     탈 (1:3)</v>
          </cell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B58" t="str">
            <v>시 멘 트</v>
          </cell>
          <cell r="C58" t="str">
            <v>40KG/포</v>
          </cell>
          <cell r="D58">
            <v>510</v>
          </cell>
          <cell r="E58" t="str">
            <v>Kg</v>
          </cell>
          <cell r="G58" t="str">
            <v/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B59" t="str">
            <v>모     래</v>
          </cell>
          <cell r="C59">
            <v>0</v>
          </cell>
          <cell r="D59">
            <v>1.1000000000000001</v>
          </cell>
          <cell r="E59" t="str">
            <v>M3</v>
          </cell>
          <cell r="G59" t="str">
            <v/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B60" t="str">
            <v>보통인부</v>
          </cell>
          <cell r="C60" t="str">
            <v/>
          </cell>
          <cell r="D60">
            <v>1</v>
          </cell>
          <cell r="E60" t="str">
            <v>인</v>
          </cell>
          <cell r="G60" t="str">
            <v/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B61" t="str">
            <v>소   계</v>
          </cell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B63">
            <v>105</v>
          </cell>
          <cell r="C63" t="str">
            <v>에폭시접합</v>
          </cell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B64" t="str">
            <v>에폭시접착제</v>
          </cell>
          <cell r="C64" t="str">
            <v/>
          </cell>
          <cell r="D64">
            <v>1.2</v>
          </cell>
          <cell r="E64" t="str">
            <v>Kg</v>
          </cell>
          <cell r="G64" t="str">
            <v/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B65" t="str">
            <v>신      너</v>
          </cell>
          <cell r="C65" t="str">
            <v>KSM5319 2종</v>
          </cell>
          <cell r="D65">
            <v>0.2</v>
          </cell>
          <cell r="E65" t="str">
            <v>L</v>
          </cell>
          <cell r="G65" t="str">
            <v/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B66" t="str">
            <v>도장공</v>
          </cell>
          <cell r="C66" t="str">
            <v/>
          </cell>
          <cell r="D66">
            <v>0.12</v>
          </cell>
          <cell r="E66" t="str">
            <v>인</v>
          </cell>
          <cell r="G66" t="str">
            <v/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B67" t="str">
            <v>기구손료</v>
          </cell>
          <cell r="C67" t="str">
            <v>노무비의 2%</v>
          </cell>
          <cell r="D67">
            <v>1</v>
          </cell>
          <cell r="E67" t="str">
            <v>식</v>
          </cell>
          <cell r="G67" t="str">
            <v/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B68" t="str">
            <v>소   계</v>
          </cell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B70">
            <v>106</v>
          </cell>
          <cell r="C70" t="str">
            <v>에폭시모르터바르기</v>
          </cell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B71" t="str">
            <v>에폭시접착제</v>
          </cell>
          <cell r="C71" t="str">
            <v/>
          </cell>
          <cell r="D71">
            <v>1.2</v>
          </cell>
          <cell r="E71" t="str">
            <v>Kg</v>
          </cell>
          <cell r="G71" t="str">
            <v/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B72" t="str">
            <v>신      너</v>
          </cell>
          <cell r="C72" t="str">
            <v>KSM5319 2종</v>
          </cell>
          <cell r="D72">
            <v>0.2</v>
          </cell>
          <cell r="E72" t="str">
            <v>L</v>
          </cell>
          <cell r="G72" t="str">
            <v/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B73" t="str">
            <v>도장공</v>
          </cell>
          <cell r="C73" t="str">
            <v/>
          </cell>
          <cell r="D73">
            <v>0.12</v>
          </cell>
          <cell r="E73" t="str">
            <v>인</v>
          </cell>
          <cell r="G73" t="str">
            <v/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B74" t="str">
            <v>소   계</v>
          </cell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B76">
            <v>107</v>
          </cell>
          <cell r="C76" t="str">
            <v>레미콘타설 (25-180-8 철근구조물)</v>
          </cell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B77" t="str">
            <v>레 미 콘</v>
          </cell>
          <cell r="C77" t="str">
            <v>25-180-8</v>
          </cell>
          <cell r="D77">
            <v>1.01</v>
          </cell>
          <cell r="E77" t="str">
            <v>M3</v>
          </cell>
          <cell r="G77" t="str">
            <v/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B78" t="str">
            <v>콘크리트공</v>
          </cell>
          <cell r="C78" t="str">
            <v/>
          </cell>
          <cell r="D78">
            <v>0.17</v>
          </cell>
          <cell r="E78" t="str">
            <v>인</v>
          </cell>
          <cell r="G78" t="str">
            <v/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B79" t="str">
            <v>보통인부</v>
          </cell>
          <cell r="C79" t="str">
            <v/>
          </cell>
          <cell r="D79">
            <v>0.28999999999999998</v>
          </cell>
          <cell r="E79" t="str">
            <v>인</v>
          </cell>
          <cell r="G79" t="str">
            <v/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B80" t="str">
            <v>소   계</v>
          </cell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B82">
            <v>108</v>
          </cell>
          <cell r="C82" t="str">
            <v>레미콘타설 (40-160-8 철근구조물)</v>
          </cell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B83" t="str">
            <v>레 미 콘</v>
          </cell>
          <cell r="C83" t="str">
            <v>40-160-8</v>
          </cell>
          <cell r="D83">
            <v>1.01</v>
          </cell>
          <cell r="E83" t="str">
            <v>M3</v>
          </cell>
          <cell r="G83" t="str">
            <v/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B84" t="str">
            <v>콘크리트공</v>
          </cell>
          <cell r="C84" t="str">
            <v/>
          </cell>
          <cell r="D84">
            <v>0.17</v>
          </cell>
          <cell r="E84" t="str">
            <v>인</v>
          </cell>
          <cell r="G84" t="str">
            <v/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B85" t="str">
            <v>보통인부</v>
          </cell>
          <cell r="C85" t="str">
            <v/>
          </cell>
          <cell r="D85">
            <v>0.28999999999999998</v>
          </cell>
          <cell r="E85" t="str">
            <v>인</v>
          </cell>
          <cell r="G85" t="str">
            <v/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B86" t="str">
            <v>소   계</v>
          </cell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B87">
            <v>109</v>
          </cell>
          <cell r="C87" t="str">
            <v>레미콘타설 (40-160-8 무근구조물)</v>
          </cell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B88" t="str">
            <v>레 미 콘</v>
          </cell>
          <cell r="C88" t="str">
            <v>40-160-8</v>
          </cell>
          <cell r="D88">
            <v>1.01</v>
          </cell>
          <cell r="E88" t="str">
            <v>M3</v>
          </cell>
          <cell r="G88" t="str">
            <v/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B89" t="str">
            <v>콘크리트공</v>
          </cell>
          <cell r="C89" t="str">
            <v/>
          </cell>
          <cell r="D89">
            <v>0.15</v>
          </cell>
          <cell r="E89" t="str">
            <v>인</v>
          </cell>
          <cell r="G89" t="str">
            <v/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B90" t="str">
            <v>보통인부</v>
          </cell>
          <cell r="C90" t="str">
            <v/>
          </cell>
          <cell r="D90">
            <v>0.27</v>
          </cell>
          <cell r="E90" t="str">
            <v>인</v>
          </cell>
          <cell r="G90" t="str">
            <v/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B91" t="str">
            <v>소   계</v>
          </cell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B93">
            <v>110</v>
          </cell>
          <cell r="C93" t="str">
            <v>콘크리트 (인력비빔,5종,소형)</v>
          </cell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B94" t="str">
            <v>시 멘 트</v>
          </cell>
          <cell r="C94" t="str">
            <v>40KG/포</v>
          </cell>
          <cell r="D94">
            <v>211</v>
          </cell>
          <cell r="E94" t="str">
            <v>KG</v>
          </cell>
          <cell r="G94" t="str">
            <v/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B95" t="str">
            <v>모     래</v>
          </cell>
          <cell r="C95">
            <v>0</v>
          </cell>
          <cell r="D95">
            <v>0.5</v>
          </cell>
          <cell r="E95" t="str">
            <v>M3</v>
          </cell>
          <cell r="G95" t="str">
            <v/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B96" t="str">
            <v>자     갈</v>
          </cell>
          <cell r="C96" t="str">
            <v>#467(Φ40mm)</v>
          </cell>
          <cell r="D96">
            <v>0.73</v>
          </cell>
          <cell r="E96" t="str">
            <v>M3</v>
          </cell>
          <cell r="G96" t="str">
            <v/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B97" t="str">
            <v>콘크리트공</v>
          </cell>
          <cell r="C97" t="str">
            <v/>
          </cell>
          <cell r="D97">
            <v>1.29</v>
          </cell>
          <cell r="E97" t="str">
            <v>인</v>
          </cell>
          <cell r="G97" t="str">
            <v/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B98" t="str">
            <v>보통인부</v>
          </cell>
          <cell r="C98" t="str">
            <v/>
          </cell>
          <cell r="D98">
            <v>1.36</v>
          </cell>
          <cell r="E98" t="str">
            <v>인</v>
          </cell>
          <cell r="G98" t="str">
            <v/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B99" t="str">
            <v>소   계</v>
          </cell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B101">
            <v>111</v>
          </cell>
          <cell r="C101" t="str">
            <v>콘크리트 (인력비빔,4종,소형)</v>
          </cell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B102" t="str">
            <v>시 멘 트</v>
          </cell>
          <cell r="C102" t="str">
            <v>40KG/포</v>
          </cell>
          <cell r="D102">
            <v>261</v>
          </cell>
          <cell r="E102" t="str">
            <v>KG</v>
          </cell>
          <cell r="G102" t="str">
            <v/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B103" t="str">
            <v>모     래</v>
          </cell>
          <cell r="C103">
            <v>0</v>
          </cell>
          <cell r="D103">
            <v>0.48</v>
          </cell>
          <cell r="E103" t="str">
            <v>M3</v>
          </cell>
          <cell r="G103" t="str">
            <v/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B104" t="str">
            <v>자     갈</v>
          </cell>
          <cell r="C104" t="str">
            <v>#467(Φ40mm)</v>
          </cell>
          <cell r="D104">
            <v>0.74</v>
          </cell>
          <cell r="E104" t="str">
            <v>M3</v>
          </cell>
          <cell r="G104" t="str">
            <v/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B105" t="str">
            <v>콘크리트공</v>
          </cell>
          <cell r="C105" t="str">
            <v/>
          </cell>
          <cell r="D105">
            <v>1.29</v>
          </cell>
          <cell r="E105" t="str">
            <v>인</v>
          </cell>
          <cell r="G105" t="str">
            <v/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B106" t="str">
            <v>보통인부</v>
          </cell>
          <cell r="C106" t="str">
            <v/>
          </cell>
          <cell r="D106">
            <v>1.36</v>
          </cell>
          <cell r="E106" t="str">
            <v>인</v>
          </cell>
          <cell r="G106" t="str">
            <v/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B107" t="str">
            <v>소   계</v>
          </cell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B108">
            <v>112</v>
          </cell>
          <cell r="C108" t="str">
            <v>거푸집 ( 합판1회 일반구조물)</v>
          </cell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B109" t="str">
            <v>합      판</v>
          </cell>
          <cell r="C109" t="str">
            <v>내수 12MM</v>
          </cell>
          <cell r="D109">
            <v>1.03</v>
          </cell>
          <cell r="E109" t="str">
            <v>M2</v>
          </cell>
          <cell r="G109" t="str">
            <v/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B110" t="str">
            <v>육송각재</v>
          </cell>
          <cell r="C110" t="str">
            <v>거푸집용</v>
          </cell>
          <cell r="D110">
            <v>3.7999999999999999E-2</v>
          </cell>
          <cell r="E110" t="str">
            <v>M3</v>
          </cell>
          <cell r="G110" t="str">
            <v/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B111" t="str">
            <v>철      선</v>
          </cell>
          <cell r="C111" t="str">
            <v># 8(Φ4.0mm)</v>
          </cell>
          <cell r="D111">
            <v>0.28999999999999998</v>
          </cell>
          <cell r="E111" t="str">
            <v>Kg</v>
          </cell>
          <cell r="G111" t="str">
            <v/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B112" t="str">
            <v>철      못</v>
          </cell>
          <cell r="C112" t="str">
            <v>N 75</v>
          </cell>
          <cell r="D112">
            <v>0.2</v>
          </cell>
          <cell r="E112" t="str">
            <v>Kg</v>
          </cell>
          <cell r="G112" t="str">
            <v/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B113" t="str">
            <v>중      유</v>
          </cell>
          <cell r="C113" t="str">
            <v/>
          </cell>
          <cell r="D113">
            <v>0.19</v>
          </cell>
          <cell r="E113" t="str">
            <v>L</v>
          </cell>
          <cell r="G113" t="str">
            <v/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B114" t="str">
            <v>형틀목공</v>
          </cell>
          <cell r="C114" t="str">
            <v/>
          </cell>
          <cell r="D114">
            <v>0.28000000000000003</v>
          </cell>
          <cell r="E114" t="str">
            <v>인</v>
          </cell>
          <cell r="G114" t="str">
            <v/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B115" t="str">
            <v>보통인부</v>
          </cell>
          <cell r="C115" t="str">
            <v/>
          </cell>
          <cell r="D115">
            <v>0.23</v>
          </cell>
          <cell r="E115" t="str">
            <v>인</v>
          </cell>
          <cell r="G115" t="str">
            <v/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B116" t="str">
            <v>사 용 고 재</v>
          </cell>
          <cell r="C116" t="str">
            <v>(합판+각재)30%</v>
          </cell>
          <cell r="D116">
            <v>1</v>
          </cell>
          <cell r="E116" t="str">
            <v>식</v>
          </cell>
          <cell r="G116" t="str">
            <v/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B117" t="str">
            <v>소   계</v>
          </cell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B119">
            <v>113</v>
          </cell>
          <cell r="C119" t="str">
            <v>거푸집 ( 합판4회 일반구조물)</v>
          </cell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B120" t="str">
            <v>재   료   비</v>
          </cell>
          <cell r="C120" t="str">
            <v>1회의 40.1%</v>
          </cell>
          <cell r="D120">
            <v>1</v>
          </cell>
          <cell r="E120" t="str">
            <v>식</v>
          </cell>
          <cell r="G120" t="str">
            <v/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B121" t="str">
            <v>노   무   비</v>
          </cell>
          <cell r="C121" t="str">
            <v>1회의 40%</v>
          </cell>
          <cell r="D121">
            <v>1</v>
          </cell>
          <cell r="E121" t="str">
            <v>식</v>
          </cell>
          <cell r="G121" t="str">
            <v/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B122" t="str">
            <v>소   계</v>
          </cell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B124">
            <v>114</v>
          </cell>
          <cell r="C124" t="str">
            <v>거푸집 ( 합판6회 일반구조물)</v>
          </cell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B125" t="str">
            <v>재   료   비</v>
          </cell>
          <cell r="C125" t="str">
            <v>1회의 34.7%</v>
          </cell>
          <cell r="D125">
            <v>1</v>
          </cell>
          <cell r="E125" t="str">
            <v>식</v>
          </cell>
          <cell r="G125" t="str">
            <v/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B126" t="str">
            <v>노   무   비</v>
          </cell>
          <cell r="C126" t="str">
            <v>1회의 32%</v>
          </cell>
          <cell r="D126">
            <v>1</v>
          </cell>
          <cell r="E126" t="str">
            <v>식</v>
          </cell>
          <cell r="G126" t="str">
            <v/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B127" t="str">
            <v>소   계</v>
          </cell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B129">
            <v>115</v>
          </cell>
          <cell r="C129" t="str">
            <v>거푸집 ( 합판1회 소형구조물)</v>
          </cell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B130" t="str">
            <v>재   료   비</v>
          </cell>
          <cell r="C130" t="str">
            <v>1회일반의 100%</v>
          </cell>
          <cell r="D130">
            <v>1</v>
          </cell>
          <cell r="E130" t="str">
            <v>식</v>
          </cell>
          <cell r="G130" t="str">
            <v/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B131" t="str">
            <v>노   무   비</v>
          </cell>
          <cell r="C131" t="str">
            <v>1회일반의 130%</v>
          </cell>
          <cell r="D131">
            <v>1</v>
          </cell>
          <cell r="E131" t="str">
            <v>식</v>
          </cell>
          <cell r="G131" t="str">
            <v/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B132" t="str">
            <v>소   계</v>
          </cell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B134">
            <v>116</v>
          </cell>
          <cell r="C134" t="str">
            <v>거푸집 ( 합판4회 소형구조물)</v>
          </cell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B135" t="str">
            <v>재   료   비</v>
          </cell>
          <cell r="C135" t="str">
            <v>4회일반의 100%</v>
          </cell>
          <cell r="D135">
            <v>1</v>
          </cell>
          <cell r="E135" t="str">
            <v>식</v>
          </cell>
          <cell r="G135" t="str">
            <v/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B136" t="str">
            <v>노   무   비</v>
          </cell>
          <cell r="C136" t="str">
            <v>4회일반의 130%</v>
          </cell>
          <cell r="D136">
            <v>1</v>
          </cell>
          <cell r="E136" t="str">
            <v>식</v>
          </cell>
          <cell r="G136" t="str">
            <v/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B137" t="str">
            <v>소   계</v>
          </cell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B139">
            <v>117</v>
          </cell>
          <cell r="C139" t="str">
            <v>거푸집 ( 합판6회 소형구조물)</v>
          </cell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B140" t="str">
            <v>재   료   비</v>
          </cell>
          <cell r="C140" t="str">
            <v>6회일반의 100%</v>
          </cell>
          <cell r="D140">
            <v>1</v>
          </cell>
          <cell r="E140" t="str">
            <v>식</v>
          </cell>
          <cell r="G140" t="str">
            <v/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B141" t="str">
            <v>노   무   비</v>
          </cell>
          <cell r="C141" t="str">
            <v>6회일반의 130%</v>
          </cell>
          <cell r="D141">
            <v>1</v>
          </cell>
          <cell r="E141" t="str">
            <v>식</v>
          </cell>
          <cell r="G141" t="str">
            <v/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B142" t="str">
            <v>소   계</v>
          </cell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118</v>
          </cell>
          <cell r="C144" t="str">
            <v>철근가공조립 (간단 소형구조물)</v>
          </cell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B145" t="str">
            <v>철      선</v>
          </cell>
          <cell r="C145" t="str">
            <v>#20(Φ0.9mm)</v>
          </cell>
          <cell r="D145">
            <v>5</v>
          </cell>
          <cell r="E145" t="str">
            <v>Kg</v>
          </cell>
          <cell r="G145" t="str">
            <v/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B146" t="str">
            <v>철근공</v>
          </cell>
          <cell r="C146" t="str">
            <v>2.9*1.5</v>
          </cell>
          <cell r="D146">
            <v>4.3499999999999996</v>
          </cell>
          <cell r="E146" t="str">
            <v>인</v>
          </cell>
          <cell r="G146" t="str">
            <v/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B147" t="str">
            <v>보통인부</v>
          </cell>
          <cell r="C147" t="str">
            <v>1.6*1.5</v>
          </cell>
          <cell r="D147">
            <v>2.4</v>
          </cell>
          <cell r="E147" t="str">
            <v>인</v>
          </cell>
          <cell r="G147" t="str">
            <v/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B148" t="str">
            <v>소   계</v>
          </cell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B149" t="str">
            <v>Kg당</v>
          </cell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B150">
            <v>119</v>
          </cell>
          <cell r="C150" t="str">
            <v>철근가공조립 (보통 일반구조물)</v>
          </cell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B151" t="str">
            <v>철      선</v>
          </cell>
          <cell r="C151" t="str">
            <v>#20(Φ0.9mm)</v>
          </cell>
          <cell r="D151">
            <v>6.5</v>
          </cell>
          <cell r="E151" t="str">
            <v>Kg</v>
          </cell>
          <cell r="G151" t="str">
            <v/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B152" t="str">
            <v>철근공</v>
          </cell>
          <cell r="D152">
            <v>4</v>
          </cell>
          <cell r="E152" t="str">
            <v>인</v>
          </cell>
          <cell r="G152" t="str">
            <v/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B153" t="str">
            <v>보통인부</v>
          </cell>
          <cell r="D153">
            <v>2.2000000000000002</v>
          </cell>
          <cell r="E153" t="str">
            <v>인</v>
          </cell>
          <cell r="G153" t="str">
            <v/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B154" t="str">
            <v>소   계</v>
          </cell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B155" t="str">
            <v>Kg당</v>
          </cell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B157">
            <v>120</v>
          </cell>
          <cell r="C157" t="str">
            <v>철근가공조립 (복잡 소형구조물)</v>
          </cell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B158" t="str">
            <v>철      선</v>
          </cell>
          <cell r="C158" t="str">
            <v>#20(Φ0.9mm)</v>
          </cell>
          <cell r="D158">
            <v>8</v>
          </cell>
          <cell r="E158" t="str">
            <v>Kg</v>
          </cell>
          <cell r="G158" t="str">
            <v/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B159" t="str">
            <v>철근공</v>
          </cell>
          <cell r="C159" t="str">
            <v>5.0*1.5</v>
          </cell>
          <cell r="D159">
            <v>7.5</v>
          </cell>
          <cell r="E159" t="str">
            <v>인</v>
          </cell>
          <cell r="G159" t="str">
            <v/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B160" t="str">
            <v>보통인부</v>
          </cell>
          <cell r="C160" t="str">
            <v>2.8*1.5</v>
          </cell>
          <cell r="D160">
            <v>4.2</v>
          </cell>
          <cell r="E160" t="str">
            <v>인</v>
          </cell>
          <cell r="G160" t="str">
            <v/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B161" t="str">
            <v>소   계</v>
          </cell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B162" t="str">
            <v>Kg당</v>
          </cell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B164">
            <v>121</v>
          </cell>
          <cell r="C164" t="str">
            <v>잡철물 제작설치 ( 철제,간단 )</v>
          </cell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B165" t="str">
            <v>용  접  봉</v>
          </cell>
          <cell r="C165" t="str">
            <v>KSE5016 Φ4</v>
          </cell>
          <cell r="D165">
            <v>18.48</v>
          </cell>
          <cell r="E165" t="str">
            <v>Kg</v>
          </cell>
          <cell r="G165" t="str">
            <v/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B166" t="str">
            <v>산      소</v>
          </cell>
          <cell r="C166" t="str">
            <v>공업용 6000L</v>
          </cell>
          <cell r="D166">
            <v>6300</v>
          </cell>
          <cell r="E166" t="str">
            <v>L</v>
          </cell>
          <cell r="G166" t="str">
            <v/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B167" t="str">
            <v>아세틸렌</v>
          </cell>
          <cell r="C167" t="str">
            <v>용접용 98%</v>
          </cell>
          <cell r="D167">
            <v>2.8</v>
          </cell>
          <cell r="E167" t="str">
            <v>Kg</v>
          </cell>
          <cell r="G167" t="str">
            <v/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B168" t="str">
            <v>철공</v>
          </cell>
          <cell r="C168" t="str">
            <v/>
          </cell>
          <cell r="D168">
            <v>27.65</v>
          </cell>
          <cell r="E168" t="str">
            <v>인</v>
          </cell>
          <cell r="G168" t="str">
            <v/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B169" t="str">
            <v>보통인부</v>
          </cell>
          <cell r="C169" t="str">
            <v/>
          </cell>
          <cell r="D169">
            <v>0.66</v>
          </cell>
          <cell r="E169" t="str">
            <v>인</v>
          </cell>
          <cell r="G169" t="str">
            <v/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B170" t="str">
            <v>용접공</v>
          </cell>
          <cell r="C170" t="str">
            <v/>
          </cell>
          <cell r="D170">
            <v>2.6</v>
          </cell>
          <cell r="E170" t="str">
            <v>인</v>
          </cell>
          <cell r="G170" t="str">
            <v/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B171" t="str">
            <v>특별인부</v>
          </cell>
          <cell r="C171" t="str">
            <v/>
          </cell>
          <cell r="D171">
            <v>0.74</v>
          </cell>
          <cell r="E171" t="str">
            <v>인</v>
          </cell>
          <cell r="G171" t="str">
            <v/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B172" t="str">
            <v>용접기손료</v>
          </cell>
          <cell r="C172" t="str">
            <v>교류200Amp</v>
          </cell>
          <cell r="D172">
            <v>20.83</v>
          </cell>
          <cell r="E172" t="str">
            <v>HR</v>
          </cell>
          <cell r="G172" t="str">
            <v/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B173" t="str">
            <v>전기료</v>
          </cell>
          <cell r="C173" t="str">
            <v>임시,저압,을</v>
          </cell>
          <cell r="D173">
            <v>126</v>
          </cell>
          <cell r="E173" t="str">
            <v>KW/H</v>
          </cell>
          <cell r="G173" t="str">
            <v/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B174" t="str">
            <v>기구손료</v>
          </cell>
          <cell r="C174" t="str">
            <v>품의 3%</v>
          </cell>
          <cell r="D174">
            <v>1</v>
          </cell>
          <cell r="E174" t="str">
            <v>식</v>
          </cell>
          <cell r="G174" t="str">
            <v/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B175" t="str">
            <v>소   계</v>
          </cell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B176" t="str">
            <v>Kg당</v>
          </cell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B178">
            <v>122</v>
          </cell>
          <cell r="C178" t="str">
            <v>잡철물 제작설치 ( 철제,보통 )</v>
          </cell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B179" t="str">
            <v>재   료   비</v>
          </cell>
          <cell r="C179" t="str">
            <v>간단의120%</v>
          </cell>
          <cell r="D179">
            <v>1</v>
          </cell>
          <cell r="E179" t="str">
            <v>식</v>
          </cell>
          <cell r="G179" t="str">
            <v/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B180" t="str">
            <v>노   무   비</v>
          </cell>
          <cell r="C180" t="str">
            <v>간단의120%</v>
          </cell>
          <cell r="D180">
            <v>1</v>
          </cell>
          <cell r="E180" t="str">
            <v>식</v>
          </cell>
          <cell r="G180" t="str">
            <v/>
          </cell>
          <cell r="J180">
            <v>2123</v>
          </cell>
          <cell r="K180">
            <v>2547.6</v>
          </cell>
          <cell r="M180">
            <v>0</v>
          </cell>
        </row>
        <row r="181">
          <cell r="B181" t="str">
            <v>경        비</v>
          </cell>
          <cell r="C181" t="str">
            <v>간단의120%</v>
          </cell>
          <cell r="D181">
            <v>1</v>
          </cell>
          <cell r="E181" t="str">
            <v>식</v>
          </cell>
          <cell r="G181" t="str">
            <v/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B182" t="str">
            <v>소   계</v>
          </cell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B184">
            <v>123</v>
          </cell>
          <cell r="C184" t="str">
            <v>잡철물 제작설치 ( 철제,복잡 )</v>
          </cell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B185" t="str">
            <v>재   료   비</v>
          </cell>
          <cell r="C185" t="str">
            <v>간단의140%</v>
          </cell>
          <cell r="D185">
            <v>1</v>
          </cell>
          <cell r="E185" t="str">
            <v>식</v>
          </cell>
          <cell r="G185" t="str">
            <v/>
          </cell>
          <cell r="H185">
            <v>62</v>
          </cell>
          <cell r="I185">
            <v>86.8</v>
          </cell>
          <cell r="M185">
            <v>0</v>
          </cell>
        </row>
        <row r="186">
          <cell r="B186" t="str">
            <v>노   무   비</v>
          </cell>
          <cell r="C186" t="str">
            <v>간단의140%</v>
          </cell>
          <cell r="D186">
            <v>1</v>
          </cell>
          <cell r="E186" t="str">
            <v>식</v>
          </cell>
          <cell r="G186" t="str">
            <v/>
          </cell>
          <cell r="J186">
            <v>2123</v>
          </cell>
          <cell r="K186">
            <v>2972.2</v>
          </cell>
          <cell r="M186">
            <v>0</v>
          </cell>
        </row>
        <row r="187">
          <cell r="B187" t="str">
            <v>경        비</v>
          </cell>
          <cell r="C187" t="str">
            <v>간단의140%</v>
          </cell>
          <cell r="D187">
            <v>1</v>
          </cell>
          <cell r="E187" t="str">
            <v>식</v>
          </cell>
          <cell r="G187" t="str">
            <v/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B188" t="str">
            <v>소   계</v>
          </cell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B190">
            <v>124</v>
          </cell>
          <cell r="C190" t="str">
            <v>잡철물 제작설치 ( 스텐,간단 )</v>
          </cell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B191" t="str">
            <v>용  접  봉</v>
          </cell>
          <cell r="C191" t="str">
            <v>AWSE309-16 Φ3.2</v>
          </cell>
          <cell r="D191">
            <v>18.48</v>
          </cell>
          <cell r="E191" t="str">
            <v>Kg</v>
          </cell>
          <cell r="G191" t="str">
            <v/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B192" t="str">
            <v>아세틸렌</v>
          </cell>
          <cell r="C192" t="str">
            <v>용접용 98%</v>
          </cell>
          <cell r="D192">
            <v>2.8</v>
          </cell>
          <cell r="E192" t="str">
            <v>Kg</v>
          </cell>
          <cell r="G192" t="str">
            <v/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B193" t="str">
            <v>아  르  곤</v>
          </cell>
          <cell r="C193" t="str">
            <v>99% 공업용</v>
          </cell>
          <cell r="D193">
            <v>23537</v>
          </cell>
          <cell r="E193" t="str">
            <v>L</v>
          </cell>
          <cell r="G193" t="str">
            <v/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B194" t="str">
            <v>철판공</v>
          </cell>
          <cell r="C194" t="str">
            <v/>
          </cell>
          <cell r="D194">
            <v>27.65</v>
          </cell>
          <cell r="E194" t="str">
            <v>인</v>
          </cell>
          <cell r="G194" t="str">
            <v/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B195" t="str">
            <v>보통인부</v>
          </cell>
          <cell r="C195" t="str">
            <v/>
          </cell>
          <cell r="D195">
            <v>0.66</v>
          </cell>
          <cell r="E195" t="str">
            <v>인</v>
          </cell>
          <cell r="G195" t="str">
            <v/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B196" t="str">
            <v>용접공</v>
          </cell>
          <cell r="C196" t="str">
            <v/>
          </cell>
          <cell r="D196">
            <v>2.6</v>
          </cell>
          <cell r="E196" t="str">
            <v>인</v>
          </cell>
          <cell r="G196" t="str">
            <v/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B197" t="str">
            <v>특별인부</v>
          </cell>
          <cell r="C197" t="str">
            <v/>
          </cell>
          <cell r="D197">
            <v>0.74</v>
          </cell>
          <cell r="E197" t="str">
            <v>인</v>
          </cell>
          <cell r="G197" t="str">
            <v/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B198" t="str">
            <v>용접기손료</v>
          </cell>
          <cell r="C198" t="str">
            <v>교류200Amp</v>
          </cell>
          <cell r="D198">
            <v>20.83</v>
          </cell>
          <cell r="E198" t="str">
            <v>HR</v>
          </cell>
          <cell r="G198" t="str">
            <v/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B199" t="str">
            <v>전기료</v>
          </cell>
          <cell r="C199" t="str">
            <v>임시,저압,을</v>
          </cell>
          <cell r="D199">
            <v>126</v>
          </cell>
          <cell r="E199" t="str">
            <v>KW/H</v>
          </cell>
          <cell r="G199" t="str">
            <v/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B200" t="str">
            <v>기구손료</v>
          </cell>
          <cell r="C200" t="str">
            <v>품의 3%</v>
          </cell>
          <cell r="D200">
            <v>1</v>
          </cell>
          <cell r="E200" t="str">
            <v>식</v>
          </cell>
          <cell r="G200" t="str">
            <v/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B201" t="str">
            <v>소   계</v>
          </cell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B202" t="str">
            <v>Kg당</v>
          </cell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B204">
            <v>125</v>
          </cell>
          <cell r="C204" t="str">
            <v>잡철물 제작설치 ( 스텐,보통 )</v>
          </cell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B205" t="str">
            <v>재   료   비</v>
          </cell>
          <cell r="C205" t="str">
            <v>간단의120%</v>
          </cell>
          <cell r="D205">
            <v>1</v>
          </cell>
          <cell r="E205" t="str">
            <v>식</v>
          </cell>
          <cell r="G205" t="str">
            <v/>
          </cell>
          <cell r="H205">
            <v>289</v>
          </cell>
          <cell r="I205">
            <v>346.8</v>
          </cell>
          <cell r="M205">
            <v>0</v>
          </cell>
        </row>
        <row r="206">
          <cell r="B206" t="str">
            <v>노   무   비</v>
          </cell>
          <cell r="C206" t="str">
            <v>간단의120%</v>
          </cell>
          <cell r="D206">
            <v>1</v>
          </cell>
          <cell r="E206" t="str">
            <v>식</v>
          </cell>
          <cell r="G206" t="str">
            <v/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B207" t="str">
            <v>경        비</v>
          </cell>
          <cell r="C207" t="str">
            <v>간단의120%</v>
          </cell>
          <cell r="D207">
            <v>1</v>
          </cell>
          <cell r="E207" t="str">
            <v>식</v>
          </cell>
          <cell r="G207" t="str">
            <v/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B208" t="str">
            <v>소   계</v>
          </cell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B210">
            <v>126</v>
          </cell>
          <cell r="C210" t="str">
            <v>잡철물 제작설치 ( 스텐,복잡 )</v>
          </cell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B211" t="str">
            <v>재   료   비</v>
          </cell>
          <cell r="C211" t="str">
            <v>간단의140%</v>
          </cell>
          <cell r="D211">
            <v>1</v>
          </cell>
          <cell r="E211" t="str">
            <v>식</v>
          </cell>
          <cell r="G211" t="str">
            <v/>
          </cell>
          <cell r="H211">
            <v>289</v>
          </cell>
          <cell r="I211">
            <v>404.6</v>
          </cell>
          <cell r="M211">
            <v>0</v>
          </cell>
        </row>
        <row r="212">
          <cell r="B212" t="str">
            <v>노   무   비</v>
          </cell>
          <cell r="C212" t="str">
            <v>간단의140%</v>
          </cell>
          <cell r="D212">
            <v>1</v>
          </cell>
          <cell r="E212" t="str">
            <v>식</v>
          </cell>
          <cell r="G212" t="str">
            <v/>
          </cell>
          <cell r="J212">
            <v>1851</v>
          </cell>
          <cell r="K212">
            <v>2591.4</v>
          </cell>
          <cell r="M212">
            <v>0</v>
          </cell>
        </row>
        <row r="213">
          <cell r="B213" t="str">
            <v>경        비</v>
          </cell>
          <cell r="C213" t="str">
            <v>간단의140%</v>
          </cell>
          <cell r="D213">
            <v>1</v>
          </cell>
          <cell r="E213" t="str">
            <v>식</v>
          </cell>
          <cell r="G213" t="str">
            <v/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B214" t="str">
            <v>소   계</v>
          </cell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B216">
            <v>127</v>
          </cell>
          <cell r="C216" t="str">
            <v>와이어메쉬 바닥깔기 (#8*150*150)</v>
          </cell>
          <cell r="G216" t="str">
            <v>m2당</v>
          </cell>
          <cell r="I216" t="str">
            <v/>
          </cell>
          <cell r="J216">
            <v>0</v>
          </cell>
          <cell r="K216">
            <v>0</v>
          </cell>
          <cell r="M216">
            <v>0</v>
          </cell>
        </row>
        <row r="217">
          <cell r="B217" t="str">
            <v>와이어메쉬</v>
          </cell>
          <cell r="C217" t="str">
            <v>#8x150x150</v>
          </cell>
          <cell r="D217">
            <v>1.1659999999999999</v>
          </cell>
          <cell r="E217" t="str">
            <v>M2</v>
          </cell>
          <cell r="G217" t="str">
            <v/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B218" t="str">
            <v>철      선</v>
          </cell>
          <cell r="C218" t="str">
            <v>#20(Φ0.9mm)</v>
          </cell>
          <cell r="D218">
            <v>0.05</v>
          </cell>
          <cell r="E218" t="str">
            <v>kg</v>
          </cell>
          <cell r="G218" t="str">
            <v/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B219" t="str">
            <v>철근공</v>
          </cell>
          <cell r="D219">
            <v>1.2E-2</v>
          </cell>
          <cell r="E219" t="str">
            <v>인</v>
          </cell>
          <cell r="G219" t="str">
            <v/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B220" t="str">
            <v>소    계</v>
          </cell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B222">
            <v>128</v>
          </cell>
          <cell r="C222" t="str">
            <v>시멘트액체방수(C종)</v>
          </cell>
          <cell r="G222" t="str">
            <v>m2당</v>
          </cell>
          <cell r="J222">
            <v>0</v>
          </cell>
        </row>
        <row r="223">
          <cell r="B223" t="str">
            <v>시 멘 트</v>
          </cell>
          <cell r="C223" t="str">
            <v>40KG/포</v>
          </cell>
          <cell r="D223">
            <v>13.05</v>
          </cell>
          <cell r="E223" t="str">
            <v>kg</v>
          </cell>
          <cell r="G223" t="str">
            <v/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B224" t="str">
            <v>모     래</v>
          </cell>
          <cell r="C224">
            <v>0</v>
          </cell>
          <cell r="D224">
            <v>1.7000000000000001E-2</v>
          </cell>
          <cell r="E224" t="str">
            <v>m3</v>
          </cell>
          <cell r="G224" t="str">
            <v/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B225" t="str">
            <v>방  수  액</v>
          </cell>
          <cell r="C225" t="str">
            <v>Prolapin 031</v>
          </cell>
          <cell r="D225">
            <v>0.65500000000000003</v>
          </cell>
          <cell r="E225" t="str">
            <v>ℓ</v>
          </cell>
          <cell r="H225">
            <v>2100</v>
          </cell>
          <cell r="I225">
            <v>1375</v>
          </cell>
        </row>
        <row r="226">
          <cell r="B226" t="str">
            <v>방수공</v>
          </cell>
          <cell r="C226" t="str">
            <v/>
          </cell>
          <cell r="D226">
            <v>0.1</v>
          </cell>
          <cell r="E226" t="str">
            <v>인</v>
          </cell>
          <cell r="G226" t="str">
            <v/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B227" t="str">
            <v>미장공</v>
          </cell>
          <cell r="C227" t="str">
            <v/>
          </cell>
          <cell r="D227">
            <v>6.7000000000000004E-2</v>
          </cell>
          <cell r="E227" t="str">
            <v>인</v>
          </cell>
          <cell r="G227" t="str">
            <v/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B228" t="str">
            <v>보통인부</v>
          </cell>
          <cell r="C228" t="str">
            <v/>
          </cell>
          <cell r="D228">
            <v>0.17499999999999999</v>
          </cell>
          <cell r="E228" t="str">
            <v>인</v>
          </cell>
          <cell r="G228" t="str">
            <v/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B229" t="str">
            <v>소   계</v>
          </cell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B231">
            <v>129</v>
          </cell>
          <cell r="C231" t="str">
            <v>점토벽돌바닥깔기(평깔기,기존형)</v>
          </cell>
          <cell r="G231" t="str">
            <v>m2당</v>
          </cell>
          <cell r="J231">
            <v>0</v>
          </cell>
        </row>
        <row r="232">
          <cell r="B232" t="str">
            <v>점토벽돌</v>
          </cell>
          <cell r="C232" t="str">
            <v>230x114x60</v>
          </cell>
          <cell r="D232">
            <v>43</v>
          </cell>
          <cell r="E232" t="str">
            <v>매</v>
          </cell>
          <cell r="G232" t="str">
            <v/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B233" t="str">
            <v>몰탈</v>
          </cell>
          <cell r="C233" t="str">
            <v>1:3</v>
          </cell>
          <cell r="D233">
            <v>3.1E-2</v>
          </cell>
          <cell r="E233" t="str">
            <v>M3</v>
          </cell>
          <cell r="G233" t="str">
            <v/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B234" t="str">
            <v>시 멘 트</v>
          </cell>
          <cell r="C234" t="str">
            <v>40KG/포</v>
          </cell>
          <cell r="D234">
            <v>16.32</v>
          </cell>
          <cell r="E234" t="str">
            <v>kg</v>
          </cell>
          <cell r="G234" t="str">
            <v/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B235" t="str">
            <v>모     래</v>
          </cell>
          <cell r="C235">
            <v>0</v>
          </cell>
          <cell r="D235">
            <v>3.5000000000000003E-2</v>
          </cell>
          <cell r="E235" t="str">
            <v>m3</v>
          </cell>
          <cell r="G235" t="str">
            <v/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B236" t="str">
            <v>조적공</v>
          </cell>
          <cell r="C236" t="str">
            <v>모로세워깔기</v>
          </cell>
          <cell r="D236">
            <v>0.12</v>
          </cell>
          <cell r="E236" t="str">
            <v>인</v>
          </cell>
          <cell r="G236" t="str">
            <v/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B237" t="str">
            <v>보통인부</v>
          </cell>
          <cell r="C237" t="str">
            <v>"</v>
          </cell>
          <cell r="D237">
            <v>0.04</v>
          </cell>
          <cell r="E237" t="str">
            <v>인</v>
          </cell>
          <cell r="G237" t="str">
            <v/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B238" t="str">
            <v>소   계</v>
          </cell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B240">
            <v>130</v>
          </cell>
          <cell r="C240" t="str">
            <v>벽돌바닥깔기(무늬깔기)</v>
          </cell>
          <cell r="G240" t="str">
            <v>m2당</v>
          </cell>
          <cell r="J240">
            <v>0</v>
          </cell>
        </row>
        <row r="241">
          <cell r="B241" t="str">
            <v>몰탈</v>
          </cell>
          <cell r="C241" t="str">
            <v>1:3</v>
          </cell>
          <cell r="D241">
            <v>4.1000000000000002E-2</v>
          </cell>
          <cell r="E241" t="str">
            <v>M3</v>
          </cell>
          <cell r="G241" t="str">
            <v/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B242" t="str">
            <v>조적공</v>
          </cell>
          <cell r="C242" t="str">
            <v>모로세워깔기</v>
          </cell>
          <cell r="D242">
            <v>0.2</v>
          </cell>
          <cell r="E242" t="str">
            <v>인</v>
          </cell>
          <cell r="G242" t="str">
            <v/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B243" t="str">
            <v>보통인부</v>
          </cell>
          <cell r="C243" t="str">
            <v>"</v>
          </cell>
          <cell r="D243">
            <v>7.0000000000000007E-2</v>
          </cell>
          <cell r="E243" t="str">
            <v>인</v>
          </cell>
          <cell r="G243" t="str">
            <v/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B244" t="str">
            <v>소   계</v>
          </cell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B246">
            <v>131</v>
          </cell>
          <cell r="C246" t="str">
            <v>점토벽돌쌓기(0.5B)</v>
          </cell>
          <cell r="G246" t="str">
            <v>m2당</v>
          </cell>
          <cell r="J246">
            <v>0</v>
          </cell>
        </row>
        <row r="247">
          <cell r="B247" t="str">
            <v>점토벽돌</v>
          </cell>
          <cell r="C247" t="str">
            <v>230x114x60</v>
          </cell>
          <cell r="D247">
            <v>61</v>
          </cell>
          <cell r="E247" t="str">
            <v>매</v>
          </cell>
          <cell r="G247" t="str">
            <v/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B248" t="str">
            <v>몰탈</v>
          </cell>
          <cell r="C248" t="str">
            <v>1:3</v>
          </cell>
          <cell r="D248">
            <v>1.4999999999999999E-2</v>
          </cell>
          <cell r="E248" t="str">
            <v>M3</v>
          </cell>
          <cell r="G248" t="str">
            <v/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B249" t="str">
            <v>시 멘 트</v>
          </cell>
          <cell r="C249" t="str">
            <v>40KG/포</v>
          </cell>
          <cell r="D249">
            <v>7.5220000000000002</v>
          </cell>
          <cell r="E249" t="str">
            <v>kg</v>
          </cell>
          <cell r="G249" t="str">
            <v/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B250" t="str">
            <v>모     래</v>
          </cell>
          <cell r="C250">
            <v>0</v>
          </cell>
          <cell r="D250">
            <v>1.6E-2</v>
          </cell>
          <cell r="E250" t="str">
            <v>m3</v>
          </cell>
          <cell r="G250" t="str">
            <v/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B251" t="str">
            <v>조적공</v>
          </cell>
          <cell r="C251" t="str">
            <v>모로세워깔기</v>
          </cell>
          <cell r="D251">
            <v>0.106</v>
          </cell>
          <cell r="E251" t="str">
            <v>인</v>
          </cell>
          <cell r="G251" t="str">
            <v/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B252" t="str">
            <v>보통인부</v>
          </cell>
          <cell r="C252" t="str">
            <v>"</v>
          </cell>
          <cell r="D252">
            <v>5.8999999999999997E-2</v>
          </cell>
          <cell r="E252" t="str">
            <v>인</v>
          </cell>
          <cell r="G252" t="str">
            <v/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B253" t="str">
            <v>소   계</v>
          </cell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B255">
            <v>132</v>
          </cell>
          <cell r="C255" t="str">
            <v>시멘트벽돌쌓기(0.5B,표준형)</v>
          </cell>
          <cell r="G255" t="str">
            <v>m2당</v>
          </cell>
          <cell r="J255">
            <v>0</v>
          </cell>
        </row>
        <row r="256">
          <cell r="B256" t="str">
            <v>시멘트벽돌</v>
          </cell>
          <cell r="C256" t="str">
            <v>190x90x57</v>
          </cell>
          <cell r="D256">
            <v>79</v>
          </cell>
          <cell r="E256" t="str">
            <v>매</v>
          </cell>
          <cell r="G256" t="str">
            <v/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B257" t="str">
            <v>몰탈</v>
          </cell>
          <cell r="C257" t="str">
            <v>1:3</v>
          </cell>
          <cell r="D257">
            <v>1.9E-2</v>
          </cell>
          <cell r="E257" t="str">
            <v>M3</v>
          </cell>
          <cell r="G257" t="str">
            <v/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B258" t="str">
            <v>시 멘 트</v>
          </cell>
          <cell r="C258" t="str">
            <v>40KG/포</v>
          </cell>
          <cell r="D258">
            <v>9.5619999999999994</v>
          </cell>
          <cell r="E258" t="str">
            <v>kg</v>
          </cell>
          <cell r="G258" t="str">
            <v/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B259" t="str">
            <v>모     래</v>
          </cell>
          <cell r="C259">
            <v>0</v>
          </cell>
          <cell r="D259">
            <v>0.02</v>
          </cell>
          <cell r="E259" t="str">
            <v>m3</v>
          </cell>
          <cell r="G259" t="str">
            <v/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B260" t="str">
            <v>조적공</v>
          </cell>
          <cell r="C260" t="str">
            <v>모로세워깔기</v>
          </cell>
          <cell r="D260">
            <v>0.13500000000000001</v>
          </cell>
          <cell r="E260" t="str">
            <v>인</v>
          </cell>
          <cell r="G260" t="str">
            <v/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B261" t="str">
            <v>보통인부</v>
          </cell>
          <cell r="C261" t="str">
            <v>"</v>
          </cell>
          <cell r="D261">
            <v>7.4999999999999997E-2</v>
          </cell>
          <cell r="E261" t="str">
            <v>인</v>
          </cell>
          <cell r="G261" t="str">
            <v/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B262" t="str">
            <v>소   계</v>
          </cell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B264">
            <v>133</v>
          </cell>
          <cell r="C264" t="str">
            <v>시멘트벽돌쌓기(1.0B,표준형)</v>
          </cell>
          <cell r="G264" t="str">
            <v>m2당</v>
          </cell>
          <cell r="J264">
            <v>0</v>
          </cell>
        </row>
        <row r="265">
          <cell r="B265" t="str">
            <v>시멘트벽돌</v>
          </cell>
          <cell r="C265" t="str">
            <v>190x90x57</v>
          </cell>
          <cell r="D265">
            <v>149</v>
          </cell>
          <cell r="E265" t="str">
            <v>매</v>
          </cell>
          <cell r="G265" t="str">
            <v/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B266" t="str">
            <v>몰탈</v>
          </cell>
          <cell r="C266" t="str">
            <v>1:3</v>
          </cell>
          <cell r="D266">
            <v>4.9000000000000002E-2</v>
          </cell>
          <cell r="E266" t="str">
            <v>M3</v>
          </cell>
          <cell r="G266" t="str">
            <v/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B267" t="str">
            <v>시 멘 트</v>
          </cell>
          <cell r="C267" t="str">
            <v>40KG/포</v>
          </cell>
          <cell r="D267">
            <v>25.077000000000002</v>
          </cell>
          <cell r="E267" t="str">
            <v>kg</v>
          </cell>
          <cell r="G267" t="str">
            <v/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B268" t="str">
            <v>모     래</v>
          </cell>
          <cell r="C268">
            <v>0</v>
          </cell>
          <cell r="D268">
            <v>5.3999999999999999E-2</v>
          </cell>
          <cell r="E268" t="str">
            <v>m3</v>
          </cell>
          <cell r="G268" t="str">
            <v/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B269" t="str">
            <v>조적공</v>
          </cell>
          <cell r="C269" t="str">
            <v>모로세워깔기</v>
          </cell>
          <cell r="D269">
            <v>0.23799999999999999</v>
          </cell>
          <cell r="E269" t="str">
            <v>인</v>
          </cell>
          <cell r="G269" t="str">
            <v/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B270" t="str">
            <v>보통인부</v>
          </cell>
          <cell r="C270" t="str">
            <v>"</v>
          </cell>
          <cell r="D270">
            <v>0.13400000000000001</v>
          </cell>
          <cell r="E270" t="str">
            <v>인</v>
          </cell>
          <cell r="G270" t="str">
            <v/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B271" t="str">
            <v>소   계</v>
          </cell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B273">
            <v>134</v>
          </cell>
          <cell r="C273" t="str">
            <v>치장줄눈(1.5B)</v>
          </cell>
          <cell r="G273" t="str">
            <v>m2당</v>
          </cell>
          <cell r="J273">
            <v>0</v>
          </cell>
        </row>
        <row r="274">
          <cell r="B274" t="str">
            <v>몰탈</v>
          </cell>
          <cell r="C274" t="str">
            <v>1:1</v>
          </cell>
          <cell r="D274">
            <v>3.0000000000000001E-3</v>
          </cell>
          <cell r="E274" t="str">
            <v>M3</v>
          </cell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B275" t="str">
            <v>시 멘 트</v>
          </cell>
          <cell r="C275" t="str">
            <v>40KG/포</v>
          </cell>
          <cell r="D275">
            <v>3.1789999999999998</v>
          </cell>
          <cell r="E275" t="str">
            <v>kg</v>
          </cell>
          <cell r="G275" t="str">
            <v/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B276" t="str">
            <v>모     래</v>
          </cell>
          <cell r="C276">
            <v>0</v>
          </cell>
          <cell r="D276">
            <v>2E-3</v>
          </cell>
          <cell r="E276" t="str">
            <v>M3</v>
          </cell>
          <cell r="G276" t="str">
            <v/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B277" t="str">
            <v>줄눈공</v>
          </cell>
          <cell r="C277" t="str">
            <v/>
          </cell>
          <cell r="D277">
            <v>6.7000000000000004E-2</v>
          </cell>
          <cell r="E277" t="str">
            <v>인</v>
          </cell>
          <cell r="G277" t="str">
            <v/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B278" t="str">
            <v>소   계</v>
          </cell>
          <cell r="G278">
            <v>4144</v>
          </cell>
          <cell r="H278" t="str">
            <v/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 t="str">
            <v/>
          </cell>
          <cell r="J279" t="str">
            <v/>
          </cell>
        </row>
        <row r="280">
          <cell r="B280">
            <v>135</v>
          </cell>
          <cell r="C280" t="str">
            <v>타일붙임(바닥,24mm,정사각형,100X100)</v>
          </cell>
          <cell r="G280" t="str">
            <v>m2당</v>
          </cell>
          <cell r="H280" t="str">
            <v/>
          </cell>
        </row>
        <row r="281">
          <cell r="B281" t="str">
            <v>타일공</v>
          </cell>
          <cell r="C281" t="str">
            <v>0.25*80%</v>
          </cell>
          <cell r="D281">
            <v>0.2</v>
          </cell>
          <cell r="E281" t="str">
            <v>인</v>
          </cell>
          <cell r="G281" t="str">
            <v/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B282" t="str">
            <v>줄눈공</v>
          </cell>
          <cell r="C282" t="str">
            <v>0.02*80%</v>
          </cell>
          <cell r="D282">
            <v>1.6E-2</v>
          </cell>
          <cell r="E282" t="str">
            <v>인</v>
          </cell>
          <cell r="G282" t="str">
            <v/>
          </cell>
          <cell r="J282">
            <v>53392</v>
          </cell>
          <cell r="K282">
            <v>854.2</v>
          </cell>
          <cell r="M282">
            <v>0</v>
          </cell>
        </row>
        <row r="283">
          <cell r="B283" t="str">
            <v>보통인부</v>
          </cell>
          <cell r="C283" t="str">
            <v>붙임,0.12*80%</v>
          </cell>
          <cell r="D283">
            <v>9.6000000000000002E-2</v>
          </cell>
          <cell r="E283" t="str">
            <v>인</v>
          </cell>
          <cell r="G283" t="str">
            <v/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B284" t="str">
            <v>보통인부</v>
          </cell>
          <cell r="C284" t="str">
            <v>청소+소운반 0.03*80%+0.06</v>
          </cell>
          <cell r="D284">
            <v>8.4000000000000005E-2</v>
          </cell>
          <cell r="E284" t="str">
            <v>인</v>
          </cell>
          <cell r="G284" t="str">
            <v/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B285" t="str">
            <v>공구손료</v>
          </cell>
          <cell r="C285" t="str">
            <v>품의 3%</v>
          </cell>
          <cell r="D285">
            <v>1</v>
          </cell>
          <cell r="E285" t="str">
            <v>식</v>
          </cell>
          <cell r="G285" t="str">
            <v/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B286" t="str">
            <v>소   계</v>
          </cell>
          <cell r="G286">
            <v>19316</v>
          </cell>
          <cell r="H286" t="str">
            <v/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 t="str">
            <v/>
          </cell>
          <cell r="J287" t="str">
            <v/>
          </cell>
        </row>
        <row r="288">
          <cell r="B288">
            <v>136</v>
          </cell>
          <cell r="C288" t="str">
            <v>타일붙임(벽,24mm,정사각형,100X100)</v>
          </cell>
          <cell r="G288" t="str">
            <v>m2당</v>
          </cell>
          <cell r="H288" t="str">
            <v/>
          </cell>
        </row>
        <row r="289">
          <cell r="B289" t="str">
            <v>타일공</v>
          </cell>
          <cell r="D289">
            <v>0.25</v>
          </cell>
          <cell r="E289" t="str">
            <v>인</v>
          </cell>
          <cell r="G289" t="str">
            <v/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B290" t="str">
            <v>줄눈공</v>
          </cell>
          <cell r="D290">
            <v>0.02</v>
          </cell>
          <cell r="E290" t="str">
            <v>인</v>
          </cell>
          <cell r="G290" t="str">
            <v/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B291" t="str">
            <v>보통인부</v>
          </cell>
          <cell r="C291" t="str">
            <v>붙임</v>
          </cell>
          <cell r="D291">
            <v>0.12</v>
          </cell>
          <cell r="E291" t="str">
            <v>인</v>
          </cell>
          <cell r="G291" t="str">
            <v/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B292" t="str">
            <v>보통인부</v>
          </cell>
          <cell r="C292" t="str">
            <v>청소+소운반</v>
          </cell>
          <cell r="D292">
            <v>0.09</v>
          </cell>
          <cell r="E292" t="str">
            <v>인</v>
          </cell>
          <cell r="G292" t="str">
            <v/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B293" t="str">
            <v>공구손료</v>
          </cell>
          <cell r="C293" t="str">
            <v>품의 3%</v>
          </cell>
          <cell r="D293">
            <v>1</v>
          </cell>
          <cell r="E293" t="str">
            <v>식</v>
          </cell>
          <cell r="G293" t="str">
            <v/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B294" t="str">
            <v>소   계</v>
          </cell>
          <cell r="G294">
            <v>23573</v>
          </cell>
          <cell r="H294" t="str">
            <v/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 t="str">
            <v/>
          </cell>
          <cell r="J295" t="str">
            <v/>
          </cell>
        </row>
        <row r="296">
          <cell r="B296">
            <v>137</v>
          </cell>
          <cell r="C296" t="str">
            <v>석재판붙임(습식,화강석,바닥)</v>
          </cell>
          <cell r="G296" t="str">
            <v>m2당</v>
          </cell>
          <cell r="J296">
            <v>0</v>
          </cell>
        </row>
        <row r="297">
          <cell r="B297" t="str">
            <v>석공</v>
          </cell>
          <cell r="C297" t="str">
            <v/>
          </cell>
          <cell r="D297">
            <v>0.49</v>
          </cell>
          <cell r="E297" t="str">
            <v>인</v>
          </cell>
          <cell r="G297" t="str">
            <v/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B298" t="str">
            <v>보통인부</v>
          </cell>
          <cell r="C298" t="str">
            <v/>
          </cell>
          <cell r="D298">
            <v>0.25</v>
          </cell>
          <cell r="E298" t="str">
            <v>인</v>
          </cell>
          <cell r="G298" t="str">
            <v/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B299" t="str">
            <v>소   계</v>
          </cell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B301">
            <v>138</v>
          </cell>
          <cell r="C301" t="str">
            <v>석재판붙임(습식,화강석,평벽)</v>
          </cell>
          <cell r="G301" t="str">
            <v>m2당</v>
          </cell>
          <cell r="J301">
            <v>0</v>
          </cell>
        </row>
        <row r="302">
          <cell r="B302" t="str">
            <v>석공</v>
          </cell>
          <cell r="C302" t="str">
            <v/>
          </cell>
          <cell r="D302">
            <v>0.56999999999999995</v>
          </cell>
          <cell r="E302" t="str">
            <v>인</v>
          </cell>
          <cell r="G302" t="str">
            <v/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B303" t="str">
            <v>보통인부</v>
          </cell>
          <cell r="C303" t="str">
            <v/>
          </cell>
          <cell r="D303">
            <v>0.46</v>
          </cell>
          <cell r="E303" t="str">
            <v>인</v>
          </cell>
          <cell r="G303" t="str">
            <v/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B304" t="str">
            <v>소   계</v>
          </cell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B306">
            <v>139</v>
          </cell>
          <cell r="C306" t="str">
            <v>화강석설치 (마름돌설치 준용)</v>
          </cell>
          <cell r="G306" t="str">
            <v>M3당</v>
          </cell>
          <cell r="I306" t="str">
            <v/>
          </cell>
          <cell r="J306">
            <v>0</v>
          </cell>
          <cell r="K306">
            <v>0</v>
          </cell>
          <cell r="M306">
            <v>0</v>
          </cell>
        </row>
        <row r="307">
          <cell r="B307" t="str">
            <v>석공</v>
          </cell>
          <cell r="C307" t="str">
            <v/>
          </cell>
          <cell r="D307">
            <v>6.5</v>
          </cell>
          <cell r="E307" t="str">
            <v>인</v>
          </cell>
          <cell r="G307" t="str">
            <v/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B308" t="str">
            <v>보통인부</v>
          </cell>
          <cell r="C308" t="str">
            <v/>
          </cell>
          <cell r="D308">
            <v>10</v>
          </cell>
          <cell r="E308" t="str">
            <v>인</v>
          </cell>
          <cell r="G308" t="str">
            <v/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B309" t="str">
            <v>소    계</v>
          </cell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B310">
            <v>140</v>
          </cell>
          <cell r="C310" t="str">
            <v>목재가공조립및설치 (보통구조,하)</v>
          </cell>
          <cell r="G310" t="str">
            <v>M2당</v>
          </cell>
          <cell r="I310" t="str">
            <v/>
          </cell>
          <cell r="J310">
            <v>0</v>
          </cell>
          <cell r="K310">
            <v>0</v>
          </cell>
          <cell r="M310">
            <v>0</v>
          </cell>
        </row>
        <row r="311">
          <cell r="B311" t="str">
            <v>건축목공</v>
          </cell>
          <cell r="C311" t="str">
            <v/>
          </cell>
          <cell r="D311">
            <v>1.65</v>
          </cell>
          <cell r="E311" t="str">
            <v>인</v>
          </cell>
          <cell r="G311" t="str">
            <v/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B312" t="str">
            <v>보통인부</v>
          </cell>
          <cell r="C312" t="str">
            <v/>
          </cell>
          <cell r="D312">
            <v>0.15</v>
          </cell>
          <cell r="E312" t="str">
            <v>인</v>
          </cell>
          <cell r="G312" t="str">
            <v/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B313" t="str">
            <v>소    계</v>
          </cell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B315">
            <v>141</v>
          </cell>
          <cell r="C315" t="str">
            <v>유공관 접합&amp;부설 (Φ150 소케트접합)</v>
          </cell>
          <cell r="G315" t="str">
            <v>m당</v>
          </cell>
        </row>
        <row r="316">
          <cell r="B316" t="str">
            <v>HDPE유공관</v>
          </cell>
          <cell r="C316" t="str">
            <v>Φ150 x 4M</v>
          </cell>
          <cell r="D316">
            <v>1.05</v>
          </cell>
          <cell r="E316" t="str">
            <v>M</v>
          </cell>
          <cell r="G316" t="str">
            <v/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B317" t="str">
            <v>배관공</v>
          </cell>
          <cell r="C317" t="str">
            <v/>
          </cell>
          <cell r="D317">
            <v>3.0000000000000001E-3</v>
          </cell>
          <cell r="E317" t="str">
            <v>인</v>
          </cell>
          <cell r="G317" t="str">
            <v/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B318" t="str">
            <v>특별인부</v>
          </cell>
          <cell r="C318" t="str">
            <v/>
          </cell>
          <cell r="D318">
            <v>3.0000000000000001E-3</v>
          </cell>
          <cell r="E318" t="str">
            <v>인</v>
          </cell>
          <cell r="G318" t="str">
            <v/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B319" t="str">
            <v>소   계</v>
          </cell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B321">
            <v>142</v>
          </cell>
          <cell r="C321" t="str">
            <v>유공관 접합&amp;부설 (Φ200 소케트접합)</v>
          </cell>
          <cell r="G321" t="str">
            <v>m당</v>
          </cell>
        </row>
        <row r="322">
          <cell r="B322" t="str">
            <v>HDPE유공관</v>
          </cell>
          <cell r="C322" t="str">
            <v>Φ200 x 4M</v>
          </cell>
          <cell r="D322">
            <v>1.05</v>
          </cell>
          <cell r="E322" t="str">
            <v>M</v>
          </cell>
          <cell r="G322" t="str">
            <v/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B323" t="str">
            <v>배관공</v>
          </cell>
          <cell r="C323" t="str">
            <v/>
          </cell>
          <cell r="D323">
            <v>4.0000000000000001E-3</v>
          </cell>
          <cell r="E323" t="str">
            <v>인</v>
          </cell>
          <cell r="G323" t="str">
            <v/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B324" t="str">
            <v>특별인부</v>
          </cell>
          <cell r="C324" t="str">
            <v/>
          </cell>
          <cell r="D324">
            <v>4.0000000000000001E-3</v>
          </cell>
          <cell r="E324" t="str">
            <v>인</v>
          </cell>
          <cell r="G324" t="str">
            <v/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B325" t="str">
            <v>소   계</v>
          </cell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B327">
            <v>143</v>
          </cell>
          <cell r="C327" t="str">
            <v>토목섬유부설</v>
          </cell>
          <cell r="G327" t="str">
            <v>M2 당</v>
          </cell>
        </row>
        <row r="328">
          <cell r="B328" t="str">
            <v>토 목  섬 유</v>
          </cell>
          <cell r="C328" t="str">
            <v>TG200</v>
          </cell>
          <cell r="D328">
            <v>1.1000000000000001</v>
          </cell>
          <cell r="E328" t="str">
            <v>M2</v>
          </cell>
          <cell r="G328" t="str">
            <v/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B329" t="str">
            <v>보통인부</v>
          </cell>
          <cell r="C329" t="str">
            <v/>
          </cell>
          <cell r="D329">
            <v>3.0000000000000001E-3</v>
          </cell>
          <cell r="E329" t="str">
            <v>인</v>
          </cell>
          <cell r="G329" t="str">
            <v/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B330" t="str">
            <v>소   계</v>
          </cell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B331">
            <v>1</v>
          </cell>
          <cell r="C331" t="str">
            <v>자연석쌓기</v>
          </cell>
          <cell r="G331" t="str">
            <v>ton당</v>
          </cell>
        </row>
        <row r="332">
          <cell r="B332" t="str">
            <v>자   연   석</v>
          </cell>
          <cell r="C332" t="str">
            <v>500x600x700</v>
          </cell>
          <cell r="D332">
            <v>1</v>
          </cell>
          <cell r="E332" t="str">
            <v>ton</v>
          </cell>
          <cell r="G332" t="str">
            <v/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B333" t="str">
            <v>조경공</v>
          </cell>
          <cell r="C333" t="str">
            <v/>
          </cell>
          <cell r="D333">
            <v>2.5</v>
          </cell>
          <cell r="E333" t="str">
            <v>인</v>
          </cell>
          <cell r="G333" t="str">
            <v/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B334" t="str">
            <v>보통인부</v>
          </cell>
          <cell r="C334" t="str">
            <v/>
          </cell>
          <cell r="D334">
            <v>2.5</v>
          </cell>
          <cell r="E334" t="str">
            <v>인</v>
          </cell>
          <cell r="G334" t="str">
            <v/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B335" t="str">
            <v>소   계</v>
          </cell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B337">
            <v>1</v>
          </cell>
          <cell r="C337" t="str">
            <v>자연석놓기</v>
          </cell>
          <cell r="G337" t="str">
            <v>ton당</v>
          </cell>
        </row>
        <row r="338">
          <cell r="B338" t="str">
            <v>자   연   석</v>
          </cell>
          <cell r="C338" t="str">
            <v>500x600x700</v>
          </cell>
          <cell r="D338">
            <v>1</v>
          </cell>
          <cell r="E338" t="str">
            <v>ton</v>
          </cell>
          <cell r="G338" t="str">
            <v/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B339" t="str">
            <v>조경공</v>
          </cell>
          <cell r="C339" t="str">
            <v/>
          </cell>
          <cell r="D339">
            <v>2</v>
          </cell>
          <cell r="E339" t="str">
            <v>인</v>
          </cell>
          <cell r="G339" t="str">
            <v/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B340" t="str">
            <v>보통인부</v>
          </cell>
          <cell r="C340" t="str">
            <v/>
          </cell>
          <cell r="D340">
            <v>2</v>
          </cell>
          <cell r="E340" t="str">
            <v>인</v>
          </cell>
          <cell r="G340" t="str">
            <v/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B341" t="str">
            <v>소   계</v>
          </cell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B343">
            <v>144</v>
          </cell>
          <cell r="C343" t="str">
            <v>잡석뒷채움</v>
          </cell>
          <cell r="G343" t="str">
            <v>m3당</v>
          </cell>
        </row>
        <row r="344">
          <cell r="B344" t="str">
            <v>잡     석</v>
          </cell>
          <cell r="C344" t="str">
            <v>#467(Φ40mm)</v>
          </cell>
          <cell r="D344">
            <v>1.06</v>
          </cell>
          <cell r="E344" t="str">
            <v>m3</v>
          </cell>
          <cell r="G344" t="str">
            <v/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B345" t="str">
            <v>보통인부</v>
          </cell>
          <cell r="C345" t="str">
            <v/>
          </cell>
          <cell r="D345">
            <v>0.13</v>
          </cell>
          <cell r="E345" t="str">
            <v>인</v>
          </cell>
          <cell r="G345" t="str">
            <v/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B346" t="str">
            <v>소   계</v>
          </cell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B348">
            <v>145</v>
          </cell>
          <cell r="C348" t="str">
            <v>담장기와잇기</v>
          </cell>
          <cell r="G348" t="str">
            <v>m당</v>
          </cell>
        </row>
        <row r="349">
          <cell r="B349" t="str">
            <v>시 멘 트</v>
          </cell>
          <cell r="C349" t="str">
            <v>40KG/포</v>
          </cell>
          <cell r="D349">
            <v>4.08</v>
          </cell>
          <cell r="E349" t="str">
            <v>kg</v>
          </cell>
          <cell r="G349" t="str">
            <v/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B350" t="str">
            <v>모     래</v>
          </cell>
          <cell r="C350">
            <v>0</v>
          </cell>
          <cell r="D350">
            <v>8.9999999999999993E-3</v>
          </cell>
          <cell r="E350" t="str">
            <v>m3</v>
          </cell>
          <cell r="G350" t="str">
            <v/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B351" t="str">
            <v>한식와공</v>
          </cell>
          <cell r="C351" t="str">
            <v/>
          </cell>
          <cell r="D351">
            <v>0.1</v>
          </cell>
          <cell r="E351" t="str">
            <v>인</v>
          </cell>
          <cell r="G351" t="str">
            <v/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B352" t="str">
            <v>한식와공조공</v>
          </cell>
          <cell r="C352" t="str">
            <v/>
          </cell>
          <cell r="D352">
            <v>0.13</v>
          </cell>
          <cell r="E352" t="str">
            <v>인</v>
          </cell>
          <cell r="G352" t="str">
            <v/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B353" t="str">
            <v>보통인부</v>
          </cell>
          <cell r="C353" t="str">
            <v/>
          </cell>
          <cell r="D353">
            <v>0.2</v>
          </cell>
          <cell r="E353" t="str">
            <v>인</v>
          </cell>
          <cell r="G353" t="str">
            <v/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B354" t="str">
            <v>소   계</v>
          </cell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/>
          </cell>
        </row>
        <row r="356">
          <cell r="B356">
            <v>146</v>
          </cell>
          <cell r="C356" t="str">
            <v>앵카볼트설치(볼트경,Φ16)</v>
          </cell>
          <cell r="G356" t="str">
            <v>개소당</v>
          </cell>
        </row>
        <row r="357">
          <cell r="B357" t="str">
            <v>철골공</v>
          </cell>
          <cell r="C357" t="str">
            <v/>
          </cell>
          <cell r="D357">
            <v>7.0000000000000007E-2</v>
          </cell>
          <cell r="E357" t="str">
            <v>인</v>
          </cell>
          <cell r="G357" t="str">
            <v/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B358" t="str">
            <v>소   계</v>
          </cell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/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관급"/>
      <sheetName val="기초일위"/>
      <sheetName val="시설일위"/>
      <sheetName val="조명일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>
        <row r="3">
          <cell r="A3">
            <v>3</v>
          </cell>
          <cell r="C3" t="str">
            <v>'98년 하반기 노임단가</v>
          </cell>
          <cell r="D3" t="str">
            <v>기계설치공</v>
          </cell>
          <cell r="E3" t="str">
            <v>인</v>
          </cell>
          <cell r="G3">
            <v>51838</v>
          </cell>
          <cell r="R3">
            <v>51838</v>
          </cell>
        </row>
        <row r="4">
          <cell r="A4">
            <v>4</v>
          </cell>
          <cell r="D4" t="str">
            <v>내선전공</v>
          </cell>
          <cell r="E4" t="str">
            <v>인</v>
          </cell>
          <cell r="G4">
            <v>51021</v>
          </cell>
          <cell r="R4">
            <v>51021</v>
          </cell>
        </row>
        <row r="5">
          <cell r="A5">
            <v>5</v>
          </cell>
          <cell r="D5" t="str">
            <v>저압케이블공</v>
          </cell>
          <cell r="E5" t="str">
            <v>인</v>
          </cell>
          <cell r="G5">
            <v>55486</v>
          </cell>
          <cell r="R5">
            <v>55486</v>
          </cell>
        </row>
        <row r="6">
          <cell r="A6">
            <v>6</v>
          </cell>
          <cell r="D6" t="str">
            <v>배전전공</v>
          </cell>
          <cell r="E6" t="str">
            <v>인</v>
          </cell>
          <cell r="G6">
            <v>164094</v>
          </cell>
          <cell r="R6">
            <v>164094</v>
          </cell>
        </row>
        <row r="7">
          <cell r="A7">
            <v>7</v>
          </cell>
          <cell r="D7" t="str">
            <v>프랜트전공</v>
          </cell>
          <cell r="E7" t="str">
            <v>인</v>
          </cell>
          <cell r="G7">
            <v>54503</v>
          </cell>
          <cell r="R7">
            <v>54503</v>
          </cell>
        </row>
        <row r="8">
          <cell r="A8">
            <v>8</v>
          </cell>
          <cell r="D8" t="str">
            <v>보통인부</v>
          </cell>
          <cell r="E8" t="str">
            <v>인</v>
          </cell>
          <cell r="G8">
            <v>34098</v>
          </cell>
          <cell r="R8">
            <v>34098</v>
          </cell>
        </row>
        <row r="9">
          <cell r="A9">
            <v>9</v>
          </cell>
          <cell r="D9" t="str">
            <v>고압케이블공</v>
          </cell>
          <cell r="E9" t="str">
            <v>인</v>
          </cell>
          <cell r="G9">
            <v>74151</v>
          </cell>
          <cell r="R9">
            <v>74151</v>
          </cell>
        </row>
        <row r="10">
          <cell r="A10">
            <v>10</v>
          </cell>
          <cell r="D10" t="str">
            <v>특고압케이블공</v>
          </cell>
          <cell r="E10" t="str">
            <v>인</v>
          </cell>
          <cell r="G10">
            <v>102881</v>
          </cell>
          <cell r="R10">
            <v>102881</v>
          </cell>
        </row>
        <row r="11">
          <cell r="A11">
            <v>11</v>
          </cell>
          <cell r="D11" t="str">
            <v>통신내선공</v>
          </cell>
          <cell r="E11" t="str">
            <v>인</v>
          </cell>
          <cell r="G11">
            <v>63738</v>
          </cell>
          <cell r="R11">
            <v>63738</v>
          </cell>
        </row>
        <row r="12">
          <cell r="A12">
            <v>12</v>
          </cell>
          <cell r="D12" t="str">
            <v>통신설비공</v>
          </cell>
          <cell r="E12" t="str">
            <v>인</v>
          </cell>
          <cell r="G12">
            <v>66296</v>
          </cell>
          <cell r="R12">
            <v>66296</v>
          </cell>
        </row>
        <row r="13">
          <cell r="A13">
            <v>13</v>
          </cell>
          <cell r="D13" t="str">
            <v>통신케이블공</v>
          </cell>
          <cell r="E13" t="str">
            <v>인</v>
          </cell>
          <cell r="G13">
            <v>80042</v>
          </cell>
          <cell r="R13">
            <v>80042</v>
          </cell>
        </row>
        <row r="14">
          <cell r="A14">
            <v>14</v>
          </cell>
          <cell r="D14" t="str">
            <v>무선안테나공</v>
          </cell>
          <cell r="E14" t="str">
            <v>인</v>
          </cell>
          <cell r="G14">
            <v>97216</v>
          </cell>
          <cell r="R14">
            <v>97216</v>
          </cell>
        </row>
        <row r="15">
          <cell r="A15">
            <v>15</v>
          </cell>
          <cell r="D15" t="str">
            <v>배관공</v>
          </cell>
          <cell r="E15" t="str">
            <v>인</v>
          </cell>
          <cell r="G15">
            <v>52004</v>
          </cell>
          <cell r="R15">
            <v>52004</v>
          </cell>
        </row>
        <row r="16">
          <cell r="A16">
            <v>16</v>
          </cell>
          <cell r="D16" t="str">
            <v>특별인부</v>
          </cell>
          <cell r="E16" t="str">
            <v>인</v>
          </cell>
          <cell r="G16">
            <v>49659</v>
          </cell>
          <cell r="R16">
            <v>49659</v>
          </cell>
        </row>
        <row r="17">
          <cell r="A17">
            <v>17</v>
          </cell>
          <cell r="D17" t="str">
            <v>계장공</v>
          </cell>
          <cell r="E17" t="str">
            <v>인</v>
          </cell>
          <cell r="G17">
            <v>57587</v>
          </cell>
          <cell r="R17">
            <v>57587</v>
          </cell>
        </row>
        <row r="18">
          <cell r="A18">
            <v>18</v>
          </cell>
          <cell r="D18" t="str">
            <v>신호공</v>
          </cell>
          <cell r="E18" t="str">
            <v>인</v>
          </cell>
          <cell r="G18">
            <v>73483</v>
          </cell>
          <cell r="R18">
            <v>73483</v>
          </cell>
        </row>
        <row r="19">
          <cell r="A19">
            <v>19</v>
          </cell>
          <cell r="D19" t="str">
            <v>미장공</v>
          </cell>
          <cell r="E19" t="str">
            <v>인</v>
          </cell>
          <cell r="G19">
            <v>61569</v>
          </cell>
          <cell r="R19">
            <v>61569</v>
          </cell>
        </row>
        <row r="20">
          <cell r="A20">
            <v>20</v>
          </cell>
          <cell r="D20" t="str">
            <v>용접공(일반)</v>
          </cell>
          <cell r="E20" t="str">
            <v>인</v>
          </cell>
          <cell r="G20">
            <v>61021</v>
          </cell>
          <cell r="R20">
            <v>61021</v>
          </cell>
        </row>
        <row r="21">
          <cell r="A21">
            <v>21</v>
          </cell>
          <cell r="D21" t="str">
            <v>도장공</v>
          </cell>
          <cell r="E21" t="str">
            <v>인</v>
          </cell>
          <cell r="G21">
            <v>55640</v>
          </cell>
          <cell r="R21">
            <v>55640</v>
          </cell>
        </row>
        <row r="22">
          <cell r="A22">
            <v>22</v>
          </cell>
          <cell r="D22" t="str">
            <v>콘크리트공</v>
          </cell>
          <cell r="E22" t="str">
            <v>인</v>
          </cell>
          <cell r="G22">
            <v>63650</v>
          </cell>
          <cell r="R22">
            <v>63650</v>
          </cell>
        </row>
        <row r="23">
          <cell r="A23">
            <v>23</v>
          </cell>
          <cell r="D23" t="str">
            <v>형틀목공</v>
          </cell>
          <cell r="E23" t="str">
            <v>인</v>
          </cell>
          <cell r="G23">
            <v>65381</v>
          </cell>
          <cell r="R23">
            <v>65381</v>
          </cell>
        </row>
        <row r="24">
          <cell r="A24">
            <v>24</v>
          </cell>
          <cell r="D24" t="str">
            <v>철근공</v>
          </cell>
          <cell r="E24" t="str">
            <v>인</v>
          </cell>
          <cell r="G24">
            <v>66944</v>
          </cell>
          <cell r="R24">
            <v>66944</v>
          </cell>
        </row>
        <row r="25">
          <cell r="A25">
            <v>25</v>
          </cell>
          <cell r="D25" t="str">
            <v>철판공</v>
          </cell>
          <cell r="E25" t="str">
            <v>인</v>
          </cell>
          <cell r="G25">
            <v>68465</v>
          </cell>
          <cell r="R25">
            <v>68465</v>
          </cell>
        </row>
        <row r="26">
          <cell r="A26">
            <v>26</v>
          </cell>
          <cell r="D26" t="str">
            <v>방수공</v>
          </cell>
          <cell r="E26" t="str">
            <v>인</v>
          </cell>
          <cell r="G26">
            <v>51640</v>
          </cell>
          <cell r="R26">
            <v>51640</v>
          </cell>
        </row>
        <row r="27">
          <cell r="A27">
            <v>27</v>
          </cell>
          <cell r="D27" t="str">
            <v>비계공</v>
          </cell>
          <cell r="E27" t="str">
            <v>인</v>
          </cell>
          <cell r="G27">
            <v>69324</v>
          </cell>
          <cell r="R27">
            <v>69324</v>
          </cell>
        </row>
        <row r="28">
          <cell r="A28">
            <v>28</v>
          </cell>
          <cell r="C28" t="str">
            <v>공구손료</v>
          </cell>
          <cell r="D28" t="str">
            <v>인건비의 3%</v>
          </cell>
          <cell r="E28" t="str">
            <v>식</v>
          </cell>
          <cell r="S28">
            <v>0</v>
          </cell>
        </row>
        <row r="29">
          <cell r="A29">
            <v>29</v>
          </cell>
          <cell r="C29" t="str">
            <v>전선관</v>
          </cell>
          <cell r="D29" t="str">
            <v>ST  16C</v>
          </cell>
          <cell r="E29" t="str">
            <v>m</v>
          </cell>
          <cell r="H29">
            <v>820</v>
          </cell>
          <cell r="I29">
            <v>932</v>
          </cell>
          <cell r="J29">
            <v>866</v>
          </cell>
          <cell r="K29">
            <v>913</v>
          </cell>
          <cell r="S29">
            <v>913</v>
          </cell>
          <cell r="U29">
            <v>0.1</v>
          </cell>
          <cell r="V29" t="str">
            <v>내선</v>
          </cell>
          <cell r="W29">
            <v>0.08</v>
          </cell>
        </row>
        <row r="30">
          <cell r="A30">
            <v>30</v>
          </cell>
          <cell r="B30" t="str">
            <v>노출</v>
          </cell>
          <cell r="C30" t="str">
            <v>전선관(노출)</v>
          </cell>
          <cell r="D30" t="str">
            <v>ST  16C</v>
          </cell>
          <cell r="E30" t="str">
            <v>m</v>
          </cell>
          <cell r="H30">
            <v>820</v>
          </cell>
          <cell r="I30">
            <v>932</v>
          </cell>
          <cell r="J30">
            <v>866</v>
          </cell>
          <cell r="K30">
            <v>913</v>
          </cell>
          <cell r="S30">
            <v>913</v>
          </cell>
          <cell r="U30">
            <v>0.1</v>
          </cell>
          <cell r="V30" t="str">
            <v>내선</v>
          </cell>
          <cell r="W30">
            <v>9.6000000000000002E-2</v>
          </cell>
        </row>
        <row r="31">
          <cell r="A31">
            <v>31</v>
          </cell>
          <cell r="C31" t="str">
            <v>전선관</v>
          </cell>
          <cell r="D31" t="str">
            <v>ST  22C</v>
          </cell>
          <cell r="E31" t="str">
            <v>m</v>
          </cell>
          <cell r="H31">
            <v>820</v>
          </cell>
          <cell r="I31">
            <v>1192</v>
          </cell>
          <cell r="J31">
            <v>866</v>
          </cell>
          <cell r="K31">
            <v>1169</v>
          </cell>
          <cell r="S31">
            <v>1169</v>
          </cell>
          <cell r="U31">
            <v>0.1</v>
          </cell>
          <cell r="V31" t="str">
            <v>내선</v>
          </cell>
          <cell r="W31">
            <v>0.11</v>
          </cell>
        </row>
        <row r="32">
          <cell r="A32">
            <v>32</v>
          </cell>
          <cell r="B32" t="str">
            <v>노출</v>
          </cell>
          <cell r="C32" t="str">
            <v>전선관(노출)</v>
          </cell>
          <cell r="D32" t="str">
            <v>ST  22C</v>
          </cell>
          <cell r="E32" t="str">
            <v>m</v>
          </cell>
          <cell r="H32">
            <v>820</v>
          </cell>
          <cell r="I32">
            <v>1192</v>
          </cell>
          <cell r="J32">
            <v>866</v>
          </cell>
          <cell r="K32">
            <v>1169</v>
          </cell>
          <cell r="S32">
            <v>1169</v>
          </cell>
          <cell r="U32">
            <v>0.1</v>
          </cell>
          <cell r="V32" t="str">
            <v>내선</v>
          </cell>
          <cell r="W32">
            <v>0.13200000000000001</v>
          </cell>
        </row>
        <row r="33">
          <cell r="A33">
            <v>33</v>
          </cell>
          <cell r="C33" t="str">
            <v>전선관</v>
          </cell>
          <cell r="D33" t="str">
            <v>ST  28C</v>
          </cell>
          <cell r="E33" t="str">
            <v>m</v>
          </cell>
          <cell r="H33">
            <v>820</v>
          </cell>
          <cell r="I33">
            <v>1566</v>
          </cell>
          <cell r="J33">
            <v>866</v>
          </cell>
          <cell r="K33">
            <v>1526</v>
          </cell>
          <cell r="S33">
            <v>1526</v>
          </cell>
          <cell r="U33">
            <v>0.1</v>
          </cell>
          <cell r="V33" t="str">
            <v>내선</v>
          </cell>
          <cell r="W33">
            <v>0.14000000000000001</v>
          </cell>
        </row>
        <row r="34">
          <cell r="A34">
            <v>34</v>
          </cell>
          <cell r="B34" t="str">
            <v>노출</v>
          </cell>
          <cell r="C34" t="str">
            <v>전선관(노출)</v>
          </cell>
          <cell r="D34" t="str">
            <v>ST  28C</v>
          </cell>
          <cell r="E34" t="str">
            <v>m</v>
          </cell>
          <cell r="H34">
            <v>820</v>
          </cell>
          <cell r="I34">
            <v>1566</v>
          </cell>
          <cell r="J34">
            <v>866</v>
          </cell>
          <cell r="K34">
            <v>1526</v>
          </cell>
          <cell r="S34">
            <v>1526</v>
          </cell>
          <cell r="U34">
            <v>0.1</v>
          </cell>
          <cell r="V34" t="str">
            <v>내선</v>
          </cell>
          <cell r="W34">
            <v>0.16800000000000001</v>
          </cell>
        </row>
        <row r="35">
          <cell r="A35">
            <v>35</v>
          </cell>
          <cell r="C35" t="str">
            <v>전선관</v>
          </cell>
          <cell r="D35" t="str">
            <v>ST  36C</v>
          </cell>
          <cell r="E35" t="str">
            <v>m</v>
          </cell>
          <cell r="H35">
            <v>820</v>
          </cell>
          <cell r="I35">
            <v>1921</v>
          </cell>
          <cell r="J35">
            <v>866</v>
          </cell>
          <cell r="K35">
            <v>1873</v>
          </cell>
          <cell r="S35">
            <v>1873</v>
          </cell>
          <cell r="U35">
            <v>0.1</v>
          </cell>
          <cell r="V35" t="str">
            <v>내선</v>
          </cell>
          <cell r="W35">
            <v>0.2</v>
          </cell>
        </row>
        <row r="36">
          <cell r="A36">
            <v>36</v>
          </cell>
          <cell r="B36" t="str">
            <v>노출</v>
          </cell>
          <cell r="C36" t="str">
            <v>전선관(노출)</v>
          </cell>
          <cell r="D36" t="str">
            <v>ST  36C</v>
          </cell>
          <cell r="E36" t="str">
            <v>m</v>
          </cell>
          <cell r="H36">
            <v>820</v>
          </cell>
          <cell r="I36">
            <v>1921</v>
          </cell>
          <cell r="J36">
            <v>866</v>
          </cell>
          <cell r="K36">
            <v>1873</v>
          </cell>
          <cell r="S36">
            <v>1873</v>
          </cell>
          <cell r="U36">
            <v>0.1</v>
          </cell>
          <cell r="V36" t="str">
            <v>내선</v>
          </cell>
          <cell r="W36">
            <v>0.24</v>
          </cell>
        </row>
        <row r="37">
          <cell r="A37">
            <v>37</v>
          </cell>
          <cell r="C37" t="str">
            <v>전선관</v>
          </cell>
          <cell r="D37" t="str">
            <v>ST  42C</v>
          </cell>
          <cell r="E37" t="str">
            <v>m</v>
          </cell>
          <cell r="H37">
            <v>820</v>
          </cell>
          <cell r="I37">
            <v>2224</v>
          </cell>
          <cell r="J37">
            <v>866</v>
          </cell>
          <cell r="K37">
            <v>2171</v>
          </cell>
          <cell r="S37">
            <v>2171</v>
          </cell>
          <cell r="U37">
            <v>0.1</v>
          </cell>
          <cell r="V37" t="str">
            <v>내선</v>
          </cell>
          <cell r="W37">
            <v>0.25</v>
          </cell>
        </row>
        <row r="38">
          <cell r="A38">
            <v>38</v>
          </cell>
          <cell r="B38" t="str">
            <v>노출</v>
          </cell>
          <cell r="C38" t="str">
            <v>전선관(노출)</v>
          </cell>
          <cell r="D38" t="str">
            <v>ST  42C</v>
          </cell>
          <cell r="E38" t="str">
            <v>m</v>
          </cell>
          <cell r="H38">
            <v>820</v>
          </cell>
          <cell r="I38">
            <v>2224</v>
          </cell>
          <cell r="J38">
            <v>866</v>
          </cell>
          <cell r="K38">
            <v>2171</v>
          </cell>
          <cell r="S38">
            <v>2171</v>
          </cell>
          <cell r="U38">
            <v>0.1</v>
          </cell>
          <cell r="V38" t="str">
            <v>내선</v>
          </cell>
          <cell r="W38">
            <v>0.3</v>
          </cell>
        </row>
        <row r="39">
          <cell r="A39">
            <v>39</v>
          </cell>
          <cell r="C39" t="str">
            <v>전선관</v>
          </cell>
          <cell r="D39" t="str">
            <v>ST  54C</v>
          </cell>
          <cell r="E39" t="str">
            <v>m</v>
          </cell>
          <cell r="H39">
            <v>820</v>
          </cell>
          <cell r="I39">
            <v>3104</v>
          </cell>
          <cell r="J39">
            <v>866</v>
          </cell>
          <cell r="K39">
            <v>3027</v>
          </cell>
          <cell r="S39">
            <v>3027</v>
          </cell>
          <cell r="U39">
            <v>0.1</v>
          </cell>
          <cell r="V39" t="str">
            <v>내선</v>
          </cell>
          <cell r="W39">
            <v>0.34</v>
          </cell>
        </row>
        <row r="40">
          <cell r="A40">
            <v>40</v>
          </cell>
          <cell r="B40" t="str">
            <v>노출</v>
          </cell>
          <cell r="C40" t="str">
            <v>전선관(노출)</v>
          </cell>
          <cell r="D40" t="str">
            <v>ST  54C</v>
          </cell>
          <cell r="E40" t="str">
            <v>m</v>
          </cell>
          <cell r="H40">
            <v>820</v>
          </cell>
          <cell r="I40">
            <v>3104</v>
          </cell>
          <cell r="J40">
            <v>866</v>
          </cell>
          <cell r="K40">
            <v>3027</v>
          </cell>
          <cell r="S40">
            <v>3027</v>
          </cell>
          <cell r="U40">
            <v>0.1</v>
          </cell>
          <cell r="V40" t="str">
            <v>내선</v>
          </cell>
          <cell r="W40">
            <v>0.40800000000000003</v>
          </cell>
        </row>
        <row r="41">
          <cell r="A41">
            <v>41</v>
          </cell>
          <cell r="C41" t="str">
            <v>전선관</v>
          </cell>
          <cell r="D41" t="str">
            <v>ST  70C</v>
          </cell>
          <cell r="E41" t="str">
            <v>m</v>
          </cell>
          <cell r="H41">
            <v>820</v>
          </cell>
          <cell r="I41">
            <v>3950</v>
          </cell>
          <cell r="J41">
            <v>866</v>
          </cell>
          <cell r="K41">
            <v>3851</v>
          </cell>
          <cell r="S41">
            <v>3851</v>
          </cell>
          <cell r="U41">
            <v>0.1</v>
          </cell>
          <cell r="V41" t="str">
            <v>내선</v>
          </cell>
          <cell r="W41">
            <v>0.44</v>
          </cell>
        </row>
        <row r="42">
          <cell r="A42">
            <v>42</v>
          </cell>
          <cell r="B42" t="str">
            <v>노출</v>
          </cell>
          <cell r="C42" t="str">
            <v>전선관(노출)</v>
          </cell>
          <cell r="D42" t="str">
            <v>ST  70C</v>
          </cell>
          <cell r="E42" t="str">
            <v>m</v>
          </cell>
          <cell r="H42">
            <v>820</v>
          </cell>
          <cell r="I42">
            <v>3950</v>
          </cell>
          <cell r="J42">
            <v>866</v>
          </cell>
          <cell r="K42">
            <v>3851</v>
          </cell>
          <cell r="S42">
            <v>3851</v>
          </cell>
          <cell r="U42">
            <v>0.1</v>
          </cell>
          <cell r="V42" t="str">
            <v>내선</v>
          </cell>
          <cell r="W42">
            <v>0.52800000000000002</v>
          </cell>
        </row>
        <row r="43">
          <cell r="A43">
            <v>43</v>
          </cell>
          <cell r="C43" t="str">
            <v>전선관</v>
          </cell>
          <cell r="D43" t="str">
            <v>ST  82C</v>
          </cell>
          <cell r="E43" t="str">
            <v>m</v>
          </cell>
          <cell r="H43">
            <v>820</v>
          </cell>
          <cell r="I43">
            <v>4424</v>
          </cell>
          <cell r="J43">
            <v>866</v>
          </cell>
          <cell r="K43">
            <v>4324</v>
          </cell>
          <cell r="S43">
            <v>4324</v>
          </cell>
          <cell r="U43">
            <v>0.1</v>
          </cell>
          <cell r="V43" t="str">
            <v>내선</v>
          </cell>
          <cell r="W43">
            <v>0.54</v>
          </cell>
        </row>
        <row r="44">
          <cell r="A44">
            <v>44</v>
          </cell>
          <cell r="B44" t="str">
            <v>노출</v>
          </cell>
          <cell r="C44" t="str">
            <v>전선관(노출)</v>
          </cell>
          <cell r="D44" t="str">
            <v>ST  82C</v>
          </cell>
          <cell r="E44" t="str">
            <v>m</v>
          </cell>
          <cell r="H44">
            <v>820</v>
          </cell>
          <cell r="I44">
            <v>4424</v>
          </cell>
          <cell r="J44">
            <v>866</v>
          </cell>
          <cell r="K44">
            <v>4324</v>
          </cell>
          <cell r="S44">
            <v>4324</v>
          </cell>
          <cell r="U44">
            <v>0.1</v>
          </cell>
          <cell r="V44" t="str">
            <v>내선</v>
          </cell>
          <cell r="W44">
            <v>0.64800000000000002</v>
          </cell>
        </row>
        <row r="45">
          <cell r="A45">
            <v>45</v>
          </cell>
          <cell r="C45" t="str">
            <v>전선관</v>
          </cell>
          <cell r="D45" t="str">
            <v>ST  104C</v>
          </cell>
          <cell r="E45" t="str">
            <v>m</v>
          </cell>
          <cell r="H45">
            <v>820</v>
          </cell>
          <cell r="I45">
            <v>7081</v>
          </cell>
          <cell r="J45">
            <v>866</v>
          </cell>
          <cell r="K45">
            <v>6889</v>
          </cell>
          <cell r="S45">
            <v>6889</v>
          </cell>
          <cell r="U45">
            <v>0.1</v>
          </cell>
          <cell r="V45" t="str">
            <v>내선</v>
          </cell>
          <cell r="W45">
            <v>0.71</v>
          </cell>
        </row>
        <row r="46">
          <cell r="A46">
            <v>46</v>
          </cell>
          <cell r="B46" t="str">
            <v>노출</v>
          </cell>
          <cell r="C46" t="str">
            <v>전선관(노출)</v>
          </cell>
          <cell r="D46" t="str">
            <v>ST  104C</v>
          </cell>
          <cell r="E46" t="str">
            <v>m</v>
          </cell>
          <cell r="H46">
            <v>820</v>
          </cell>
          <cell r="I46">
            <v>7081</v>
          </cell>
          <cell r="J46">
            <v>866</v>
          </cell>
          <cell r="K46">
            <v>6889</v>
          </cell>
          <cell r="S46">
            <v>6889</v>
          </cell>
          <cell r="U46">
            <v>0.1</v>
          </cell>
          <cell r="V46" t="str">
            <v>내선</v>
          </cell>
          <cell r="W46">
            <v>0.85199999999999998</v>
          </cell>
        </row>
        <row r="47">
          <cell r="A47">
            <v>47</v>
          </cell>
          <cell r="S47" t="str">
            <v/>
          </cell>
        </row>
        <row r="48">
          <cell r="A48">
            <v>48</v>
          </cell>
          <cell r="S48" t="str">
            <v/>
          </cell>
        </row>
        <row r="49">
          <cell r="A49">
            <v>49</v>
          </cell>
          <cell r="C49" t="str">
            <v>전선관</v>
          </cell>
          <cell r="D49" t="str">
            <v>HI-PVC  16C</v>
          </cell>
          <cell r="E49" t="str">
            <v>m</v>
          </cell>
          <cell r="H49">
            <v>824</v>
          </cell>
          <cell r="I49">
            <v>372</v>
          </cell>
          <cell r="J49">
            <v>866</v>
          </cell>
          <cell r="K49">
            <v>291</v>
          </cell>
          <cell r="S49">
            <v>291</v>
          </cell>
          <cell r="U49">
            <v>0.1</v>
          </cell>
          <cell r="V49" t="str">
            <v>내선</v>
          </cell>
          <cell r="W49">
            <v>0.05</v>
          </cell>
        </row>
        <row r="50">
          <cell r="A50">
            <v>50</v>
          </cell>
          <cell r="B50" t="str">
            <v>지중매설</v>
          </cell>
          <cell r="C50" t="str">
            <v>전선관</v>
          </cell>
          <cell r="D50" t="str">
            <v>HI-PVC  16C</v>
          </cell>
          <cell r="E50" t="str">
            <v>m</v>
          </cell>
          <cell r="H50">
            <v>824</v>
          </cell>
          <cell r="I50">
            <v>372</v>
          </cell>
          <cell r="J50">
            <v>866</v>
          </cell>
          <cell r="K50">
            <v>291</v>
          </cell>
          <cell r="S50">
            <v>291</v>
          </cell>
          <cell r="U50">
            <v>0.1</v>
          </cell>
          <cell r="V50" t="str">
            <v>내선</v>
          </cell>
          <cell r="W50">
            <v>3.4999999999999996E-2</v>
          </cell>
        </row>
        <row r="51">
          <cell r="A51">
            <v>51</v>
          </cell>
          <cell r="C51" t="str">
            <v>전선관</v>
          </cell>
          <cell r="D51" t="str">
            <v>HI-PVC  22C</v>
          </cell>
          <cell r="E51" t="str">
            <v>m</v>
          </cell>
          <cell r="H51">
            <v>824</v>
          </cell>
          <cell r="I51">
            <v>448</v>
          </cell>
          <cell r="J51">
            <v>866</v>
          </cell>
          <cell r="K51">
            <v>347</v>
          </cell>
          <cell r="S51">
            <v>347</v>
          </cell>
          <cell r="U51">
            <v>0.1</v>
          </cell>
          <cell r="V51" t="str">
            <v>내선</v>
          </cell>
          <cell r="W51">
            <v>0.06</v>
          </cell>
        </row>
        <row r="52">
          <cell r="A52">
            <v>52</v>
          </cell>
          <cell r="B52" t="str">
            <v>지중매설</v>
          </cell>
          <cell r="C52" t="str">
            <v>전선관</v>
          </cell>
          <cell r="D52" t="str">
            <v>HI-PVC  22C</v>
          </cell>
          <cell r="E52" t="str">
            <v>m</v>
          </cell>
          <cell r="H52">
            <v>824</v>
          </cell>
          <cell r="I52">
            <v>448</v>
          </cell>
          <cell r="J52">
            <v>866</v>
          </cell>
          <cell r="K52">
            <v>347</v>
          </cell>
          <cell r="S52">
            <v>347</v>
          </cell>
          <cell r="U52">
            <v>0.1</v>
          </cell>
          <cell r="V52" t="str">
            <v>내선</v>
          </cell>
          <cell r="W52">
            <v>4.1999999999999996E-2</v>
          </cell>
        </row>
        <row r="53">
          <cell r="A53">
            <v>53</v>
          </cell>
          <cell r="C53" t="str">
            <v>전선관</v>
          </cell>
          <cell r="D53" t="str">
            <v>HI-PVC  28C</v>
          </cell>
          <cell r="E53" t="str">
            <v>m</v>
          </cell>
          <cell r="H53">
            <v>824</v>
          </cell>
          <cell r="I53">
            <v>802</v>
          </cell>
          <cell r="J53">
            <v>866</v>
          </cell>
          <cell r="K53">
            <v>677</v>
          </cell>
          <cell r="S53">
            <v>677</v>
          </cell>
          <cell r="U53">
            <v>0.1</v>
          </cell>
          <cell r="V53" t="str">
            <v>내선</v>
          </cell>
          <cell r="W53">
            <v>0.08</v>
          </cell>
        </row>
        <row r="54">
          <cell r="A54">
            <v>54</v>
          </cell>
          <cell r="B54" t="str">
            <v>지중매설</v>
          </cell>
          <cell r="C54" t="str">
            <v>전선관</v>
          </cell>
          <cell r="D54" t="str">
            <v>HI-PVC  28C</v>
          </cell>
          <cell r="E54" t="str">
            <v>m</v>
          </cell>
          <cell r="H54">
            <v>824</v>
          </cell>
          <cell r="I54">
            <v>802</v>
          </cell>
          <cell r="J54">
            <v>866</v>
          </cell>
          <cell r="K54">
            <v>677</v>
          </cell>
          <cell r="S54">
            <v>677</v>
          </cell>
          <cell r="U54">
            <v>0.1</v>
          </cell>
          <cell r="V54" t="str">
            <v>내선</v>
          </cell>
          <cell r="W54">
            <v>5.5999999999999994E-2</v>
          </cell>
        </row>
        <row r="55">
          <cell r="A55">
            <v>55</v>
          </cell>
          <cell r="C55" t="str">
            <v>전선관</v>
          </cell>
          <cell r="D55" t="str">
            <v>HI-PVC  36C</v>
          </cell>
          <cell r="E55" t="str">
            <v>m</v>
          </cell>
          <cell r="H55">
            <v>824</v>
          </cell>
          <cell r="I55">
            <v>1138</v>
          </cell>
          <cell r="J55">
            <v>866</v>
          </cell>
          <cell r="K55">
            <v>947</v>
          </cell>
          <cell r="S55">
            <v>947</v>
          </cell>
          <cell r="U55">
            <v>0.1</v>
          </cell>
          <cell r="V55" t="str">
            <v>내선</v>
          </cell>
          <cell r="W55">
            <v>0.1</v>
          </cell>
        </row>
        <row r="56">
          <cell r="A56">
            <v>56</v>
          </cell>
          <cell r="B56" t="str">
            <v>지중매설</v>
          </cell>
          <cell r="C56" t="str">
            <v>전선관</v>
          </cell>
          <cell r="D56" t="str">
            <v>HI-PVC  36C</v>
          </cell>
          <cell r="E56" t="str">
            <v>m</v>
          </cell>
          <cell r="H56">
            <v>824</v>
          </cell>
          <cell r="I56">
            <v>1138</v>
          </cell>
          <cell r="J56">
            <v>866</v>
          </cell>
          <cell r="K56">
            <v>947</v>
          </cell>
          <cell r="S56">
            <v>947</v>
          </cell>
          <cell r="U56">
            <v>0.1</v>
          </cell>
          <cell r="V56" t="str">
            <v>내선</v>
          </cell>
          <cell r="W56">
            <v>6.9999999999999993E-2</v>
          </cell>
        </row>
        <row r="57">
          <cell r="A57">
            <v>57</v>
          </cell>
          <cell r="C57" t="str">
            <v>전선관</v>
          </cell>
          <cell r="D57" t="str">
            <v>HI-PVC  42C</v>
          </cell>
          <cell r="E57" t="str">
            <v>m</v>
          </cell>
          <cell r="H57">
            <v>824</v>
          </cell>
          <cell r="I57">
            <v>1484</v>
          </cell>
          <cell r="J57">
            <v>866</v>
          </cell>
          <cell r="K57">
            <v>1241</v>
          </cell>
          <cell r="S57">
            <v>1241</v>
          </cell>
          <cell r="U57">
            <v>0.1</v>
          </cell>
          <cell r="V57" t="str">
            <v>내선</v>
          </cell>
          <cell r="W57">
            <v>0.13</v>
          </cell>
        </row>
        <row r="58">
          <cell r="A58">
            <v>58</v>
          </cell>
          <cell r="B58" t="str">
            <v>지중매설</v>
          </cell>
          <cell r="C58" t="str">
            <v>전선관</v>
          </cell>
          <cell r="D58" t="str">
            <v>HI-PVC  42C</v>
          </cell>
          <cell r="E58" t="str">
            <v>m</v>
          </cell>
          <cell r="H58">
            <v>824</v>
          </cell>
          <cell r="I58">
            <v>1484</v>
          </cell>
          <cell r="J58">
            <v>866</v>
          </cell>
          <cell r="K58">
            <v>1241</v>
          </cell>
          <cell r="S58">
            <v>1241</v>
          </cell>
          <cell r="U58">
            <v>0.1</v>
          </cell>
          <cell r="V58" t="str">
            <v>내선</v>
          </cell>
          <cell r="W58">
            <v>9.0999999999999998E-2</v>
          </cell>
        </row>
        <row r="59">
          <cell r="A59">
            <v>59</v>
          </cell>
          <cell r="C59" t="str">
            <v>전선관</v>
          </cell>
          <cell r="D59" t="str">
            <v>HI-PVC  54C</v>
          </cell>
          <cell r="E59" t="str">
            <v>m</v>
          </cell>
          <cell r="H59">
            <v>824</v>
          </cell>
          <cell r="I59">
            <v>2106</v>
          </cell>
          <cell r="J59">
            <v>866</v>
          </cell>
          <cell r="K59">
            <v>1761</v>
          </cell>
          <cell r="S59">
            <v>1761</v>
          </cell>
          <cell r="U59">
            <v>0.1</v>
          </cell>
          <cell r="V59" t="str">
            <v>내선</v>
          </cell>
          <cell r="W59">
            <v>0.19</v>
          </cell>
        </row>
        <row r="60">
          <cell r="A60">
            <v>60</v>
          </cell>
          <cell r="B60" t="str">
            <v>지중매설</v>
          </cell>
          <cell r="C60" t="str">
            <v>전선관</v>
          </cell>
          <cell r="D60" t="str">
            <v>HI-PVC  54C</v>
          </cell>
          <cell r="E60" t="str">
            <v>m</v>
          </cell>
          <cell r="H60">
            <v>824</v>
          </cell>
          <cell r="I60">
            <v>2106</v>
          </cell>
          <cell r="J60">
            <v>866</v>
          </cell>
          <cell r="K60">
            <v>1761</v>
          </cell>
          <cell r="S60">
            <v>1761</v>
          </cell>
          <cell r="U60">
            <v>0.1</v>
          </cell>
          <cell r="V60" t="str">
            <v>내선</v>
          </cell>
          <cell r="W60">
            <v>0.13299999999999998</v>
          </cell>
        </row>
        <row r="61">
          <cell r="A61">
            <v>61</v>
          </cell>
          <cell r="C61" t="str">
            <v>전선관</v>
          </cell>
          <cell r="D61" t="str">
            <v>HI-PVC  70C</v>
          </cell>
          <cell r="E61" t="str">
            <v>m</v>
          </cell>
          <cell r="H61">
            <v>824</v>
          </cell>
          <cell r="I61">
            <v>2713</v>
          </cell>
          <cell r="J61">
            <v>866</v>
          </cell>
          <cell r="K61">
            <v>2267</v>
          </cell>
          <cell r="S61">
            <v>2267</v>
          </cell>
          <cell r="U61">
            <v>0.1</v>
          </cell>
          <cell r="V61" t="str">
            <v>내선</v>
          </cell>
          <cell r="W61">
            <v>0.28000000000000003</v>
          </cell>
        </row>
        <row r="62">
          <cell r="A62">
            <v>62</v>
          </cell>
          <cell r="B62" t="str">
            <v>지중매설</v>
          </cell>
          <cell r="C62" t="str">
            <v>전선관</v>
          </cell>
          <cell r="D62" t="str">
            <v>HI-PVC  70C</v>
          </cell>
          <cell r="E62" t="str">
            <v>m</v>
          </cell>
          <cell r="H62">
            <v>824</v>
          </cell>
          <cell r="I62">
            <v>2713</v>
          </cell>
          <cell r="J62">
            <v>866</v>
          </cell>
          <cell r="K62">
            <v>2267</v>
          </cell>
          <cell r="S62">
            <v>2267</v>
          </cell>
          <cell r="U62">
            <v>0.1</v>
          </cell>
          <cell r="V62" t="str">
            <v>내선</v>
          </cell>
          <cell r="W62">
            <v>0.19600000000000001</v>
          </cell>
        </row>
        <row r="63">
          <cell r="A63">
            <v>63</v>
          </cell>
          <cell r="C63" t="str">
            <v>전선관</v>
          </cell>
          <cell r="D63" t="str">
            <v>HI-PVC  82C</v>
          </cell>
          <cell r="E63" t="str">
            <v>m</v>
          </cell>
          <cell r="H63">
            <v>824</v>
          </cell>
          <cell r="I63">
            <v>4070</v>
          </cell>
          <cell r="J63">
            <v>866</v>
          </cell>
          <cell r="K63">
            <v>3455</v>
          </cell>
          <cell r="S63">
            <v>3455</v>
          </cell>
          <cell r="U63">
            <v>0.1</v>
          </cell>
          <cell r="V63" t="str">
            <v>내선</v>
          </cell>
          <cell r="W63">
            <v>0.37</v>
          </cell>
        </row>
        <row r="64">
          <cell r="A64">
            <v>64</v>
          </cell>
          <cell r="B64" t="str">
            <v>지중매설</v>
          </cell>
          <cell r="C64" t="str">
            <v>전선관</v>
          </cell>
          <cell r="D64" t="str">
            <v>HI-PVC  82C</v>
          </cell>
          <cell r="E64" t="str">
            <v>m</v>
          </cell>
          <cell r="H64">
            <v>824</v>
          </cell>
          <cell r="I64">
            <v>4070</v>
          </cell>
          <cell r="J64">
            <v>866</v>
          </cell>
          <cell r="K64">
            <v>3455</v>
          </cell>
          <cell r="S64">
            <v>3455</v>
          </cell>
          <cell r="U64">
            <v>0.1</v>
          </cell>
          <cell r="V64" t="str">
            <v>내선</v>
          </cell>
          <cell r="W64">
            <v>0.25900000000000001</v>
          </cell>
        </row>
        <row r="65">
          <cell r="A65">
            <v>65</v>
          </cell>
          <cell r="C65" t="str">
            <v>전선관</v>
          </cell>
          <cell r="D65" t="str">
            <v>HI-PVC  104C</v>
          </cell>
          <cell r="E65" t="str">
            <v>m</v>
          </cell>
          <cell r="H65">
            <v>824</v>
          </cell>
          <cell r="I65">
            <v>4897</v>
          </cell>
          <cell r="J65">
            <v>866</v>
          </cell>
          <cell r="K65">
            <v>4092</v>
          </cell>
          <cell r="S65">
            <v>4092</v>
          </cell>
          <cell r="U65">
            <v>0.1</v>
          </cell>
          <cell r="V65" t="str">
            <v>내선</v>
          </cell>
          <cell r="W65">
            <v>0.46</v>
          </cell>
        </row>
        <row r="66">
          <cell r="A66">
            <v>66</v>
          </cell>
          <cell r="B66" t="str">
            <v>지중매설</v>
          </cell>
          <cell r="C66" t="str">
            <v>전선관</v>
          </cell>
          <cell r="D66" t="str">
            <v>HI-PVC  104C</v>
          </cell>
          <cell r="E66" t="str">
            <v>m</v>
          </cell>
          <cell r="H66">
            <v>824</v>
          </cell>
          <cell r="I66">
            <v>4897</v>
          </cell>
          <cell r="J66">
            <v>866</v>
          </cell>
          <cell r="K66">
            <v>4092</v>
          </cell>
          <cell r="S66">
            <v>4092</v>
          </cell>
          <cell r="U66">
            <v>0.1</v>
          </cell>
          <cell r="V66" t="str">
            <v>내선</v>
          </cell>
          <cell r="W66">
            <v>0.32200000000000001</v>
          </cell>
        </row>
        <row r="67">
          <cell r="A67">
            <v>67</v>
          </cell>
          <cell r="S67" t="str">
            <v/>
          </cell>
        </row>
        <row r="68">
          <cell r="A68">
            <v>68</v>
          </cell>
          <cell r="C68" t="str">
            <v>전선관</v>
          </cell>
          <cell r="D68" t="str">
            <v xml:space="preserve">PE  22C  </v>
          </cell>
          <cell r="E68" t="str">
            <v>m</v>
          </cell>
          <cell r="H68">
            <v>825</v>
          </cell>
          <cell r="I68">
            <v>285</v>
          </cell>
          <cell r="J68">
            <v>867</v>
          </cell>
          <cell r="K68">
            <v>285</v>
          </cell>
          <cell r="S68">
            <v>285</v>
          </cell>
          <cell r="U68">
            <v>0.03</v>
          </cell>
          <cell r="V68" t="str">
            <v>배전</v>
          </cell>
          <cell r="W68">
            <v>7.8E-2</v>
          </cell>
        </row>
        <row r="69">
          <cell r="A69">
            <v>69</v>
          </cell>
          <cell r="C69" t="str">
            <v>전선관</v>
          </cell>
          <cell r="D69" t="str">
            <v>PE  28C</v>
          </cell>
          <cell r="E69" t="str">
            <v>m</v>
          </cell>
          <cell r="H69">
            <v>825</v>
          </cell>
          <cell r="I69">
            <v>470</v>
          </cell>
          <cell r="J69">
            <v>867</v>
          </cell>
          <cell r="K69">
            <v>470</v>
          </cell>
          <cell r="S69">
            <v>470</v>
          </cell>
          <cell r="U69">
            <v>0.03</v>
          </cell>
          <cell r="V69" t="str">
            <v>배전</v>
          </cell>
          <cell r="W69">
            <v>7.8E-2</v>
          </cell>
        </row>
        <row r="70">
          <cell r="A70">
            <v>70</v>
          </cell>
          <cell r="C70" t="str">
            <v>전선관</v>
          </cell>
          <cell r="D70" t="str">
            <v>PE  36C</v>
          </cell>
          <cell r="E70" t="str">
            <v>m</v>
          </cell>
          <cell r="H70">
            <v>825</v>
          </cell>
          <cell r="I70">
            <v>700</v>
          </cell>
          <cell r="J70">
            <v>867</v>
          </cell>
          <cell r="K70">
            <v>700</v>
          </cell>
          <cell r="S70">
            <v>700</v>
          </cell>
          <cell r="U70">
            <v>0.03</v>
          </cell>
          <cell r="V70" t="str">
            <v>배전</v>
          </cell>
          <cell r="W70">
            <v>7.8E-2</v>
          </cell>
        </row>
        <row r="71">
          <cell r="A71">
            <v>71</v>
          </cell>
          <cell r="C71" t="str">
            <v>전선관</v>
          </cell>
          <cell r="D71" t="str">
            <v>PE  42C</v>
          </cell>
          <cell r="E71" t="str">
            <v>m</v>
          </cell>
          <cell r="H71">
            <v>825</v>
          </cell>
          <cell r="I71">
            <v>820</v>
          </cell>
          <cell r="J71">
            <v>867</v>
          </cell>
          <cell r="K71">
            <v>820</v>
          </cell>
          <cell r="S71">
            <v>820</v>
          </cell>
          <cell r="U71">
            <v>0.03</v>
          </cell>
          <cell r="V71" t="str">
            <v>배전</v>
          </cell>
          <cell r="W71">
            <v>7.8E-2</v>
          </cell>
        </row>
        <row r="72">
          <cell r="A72">
            <v>72</v>
          </cell>
          <cell r="C72" t="str">
            <v>전선관</v>
          </cell>
          <cell r="D72" t="str">
            <v>PE  54C</v>
          </cell>
          <cell r="E72" t="str">
            <v>m</v>
          </cell>
          <cell r="H72">
            <v>825</v>
          </cell>
          <cell r="I72">
            <v>1235</v>
          </cell>
          <cell r="J72">
            <v>867</v>
          </cell>
          <cell r="K72">
            <v>1235</v>
          </cell>
          <cell r="S72">
            <v>1235</v>
          </cell>
          <cell r="U72">
            <v>0.03</v>
          </cell>
          <cell r="V72" t="str">
            <v>배전</v>
          </cell>
          <cell r="W72">
            <v>7.8E-2</v>
          </cell>
        </row>
        <row r="73">
          <cell r="A73">
            <v>73</v>
          </cell>
          <cell r="C73" t="str">
            <v>전선관</v>
          </cell>
          <cell r="D73" t="str">
            <v>PE  70C</v>
          </cell>
          <cell r="E73" t="str">
            <v>m</v>
          </cell>
          <cell r="H73">
            <v>825</v>
          </cell>
          <cell r="I73">
            <v>1715</v>
          </cell>
          <cell r="J73">
            <v>867</v>
          </cell>
          <cell r="K73">
            <v>1715</v>
          </cell>
          <cell r="S73">
            <v>1715</v>
          </cell>
          <cell r="U73">
            <v>0.03</v>
          </cell>
          <cell r="V73" t="str">
            <v>배전</v>
          </cell>
          <cell r="W73">
            <v>7.8E-2</v>
          </cell>
        </row>
        <row r="74">
          <cell r="A74">
            <v>74</v>
          </cell>
          <cell r="C74" t="str">
            <v>전선관</v>
          </cell>
          <cell r="D74" t="str">
            <v>PE  82C</v>
          </cell>
          <cell r="E74" t="str">
            <v>m</v>
          </cell>
          <cell r="H74">
            <v>825</v>
          </cell>
          <cell r="I74">
            <v>2430</v>
          </cell>
          <cell r="J74">
            <v>867</v>
          </cell>
          <cell r="K74">
            <v>2430</v>
          </cell>
          <cell r="S74">
            <v>2430</v>
          </cell>
          <cell r="U74">
            <v>0.03</v>
          </cell>
          <cell r="V74" t="str">
            <v>배전</v>
          </cell>
          <cell r="W74">
            <v>9.1199999999999989E-2</v>
          </cell>
        </row>
        <row r="75">
          <cell r="A75">
            <v>75</v>
          </cell>
          <cell r="C75" t="str">
            <v>전선관</v>
          </cell>
          <cell r="D75" t="str">
            <v>PE  100C</v>
          </cell>
          <cell r="E75" t="str">
            <v>m</v>
          </cell>
          <cell r="H75">
            <v>825</v>
          </cell>
          <cell r="I75">
            <v>3575</v>
          </cell>
          <cell r="J75">
            <v>867</v>
          </cell>
          <cell r="K75">
            <v>3575</v>
          </cell>
          <cell r="S75">
            <v>3575</v>
          </cell>
          <cell r="U75">
            <v>0.03</v>
          </cell>
          <cell r="V75" t="str">
            <v>배전</v>
          </cell>
          <cell r="W75">
            <v>9.1199999999999989E-2</v>
          </cell>
        </row>
        <row r="76">
          <cell r="A76">
            <v>76</v>
          </cell>
          <cell r="B76" t="str">
            <v>통신</v>
          </cell>
          <cell r="C76" t="str">
            <v>전선관</v>
          </cell>
          <cell r="D76" t="str">
            <v xml:space="preserve">ELPφ30  </v>
          </cell>
          <cell r="E76" t="str">
            <v>m</v>
          </cell>
          <cell r="H76">
            <v>825</v>
          </cell>
          <cell r="I76">
            <v>470</v>
          </cell>
          <cell r="J76">
            <v>867</v>
          </cell>
          <cell r="K76">
            <v>310</v>
          </cell>
          <cell r="S76">
            <v>310</v>
          </cell>
          <cell r="U76">
            <v>0.02</v>
          </cell>
          <cell r="V76" t="str">
            <v>배관</v>
          </cell>
          <cell r="W76">
            <v>1.2E-2</v>
          </cell>
          <cell r="X76" t="str">
            <v>보인</v>
          </cell>
          <cell r="Y76">
            <v>2.9000000000000001E-2</v>
          </cell>
        </row>
        <row r="77">
          <cell r="A77">
            <v>77</v>
          </cell>
          <cell r="C77" t="str">
            <v>전선관</v>
          </cell>
          <cell r="D77" t="str">
            <v xml:space="preserve">ELPφ30  </v>
          </cell>
          <cell r="E77" t="str">
            <v>m</v>
          </cell>
          <cell r="H77">
            <v>825</v>
          </cell>
          <cell r="I77">
            <v>470</v>
          </cell>
          <cell r="J77">
            <v>866</v>
          </cell>
          <cell r="K77">
            <v>310</v>
          </cell>
          <cell r="S77">
            <v>310</v>
          </cell>
          <cell r="U77">
            <v>0.03</v>
          </cell>
          <cell r="V77" t="str">
            <v>배전</v>
          </cell>
          <cell r="W77">
            <v>1.2E-2</v>
          </cell>
          <cell r="X77" t="str">
            <v>보인</v>
          </cell>
          <cell r="Y77">
            <v>2.9000000000000001E-2</v>
          </cell>
        </row>
        <row r="78">
          <cell r="A78">
            <v>78</v>
          </cell>
          <cell r="C78" t="str">
            <v>전선관</v>
          </cell>
          <cell r="D78" t="str">
            <v xml:space="preserve">ELPφ40  </v>
          </cell>
          <cell r="E78" t="str">
            <v>m</v>
          </cell>
          <cell r="H78">
            <v>825</v>
          </cell>
          <cell r="I78">
            <v>690</v>
          </cell>
          <cell r="J78">
            <v>866</v>
          </cell>
          <cell r="K78">
            <v>500</v>
          </cell>
          <cell r="S78">
            <v>500</v>
          </cell>
          <cell r="U78">
            <v>0.03</v>
          </cell>
          <cell r="V78" t="str">
            <v>배전</v>
          </cell>
          <cell r="W78">
            <v>1.2E-2</v>
          </cell>
          <cell r="X78" t="str">
            <v>보인</v>
          </cell>
          <cell r="Y78">
            <v>2.9000000000000001E-2</v>
          </cell>
        </row>
        <row r="79">
          <cell r="A79">
            <v>79</v>
          </cell>
          <cell r="C79" t="str">
            <v>전선관</v>
          </cell>
          <cell r="D79" t="str">
            <v xml:space="preserve">ELPφ50  </v>
          </cell>
          <cell r="E79" t="str">
            <v>m</v>
          </cell>
          <cell r="H79">
            <v>825</v>
          </cell>
          <cell r="I79">
            <v>860</v>
          </cell>
          <cell r="J79">
            <v>866</v>
          </cell>
          <cell r="K79">
            <v>640</v>
          </cell>
          <cell r="S79">
            <v>640</v>
          </cell>
          <cell r="U79">
            <v>0.03</v>
          </cell>
          <cell r="V79" t="str">
            <v>배전</v>
          </cell>
          <cell r="W79">
            <v>1.2E-2</v>
          </cell>
          <cell r="X79" t="str">
            <v>보인</v>
          </cell>
          <cell r="Y79">
            <v>2.9000000000000001E-2</v>
          </cell>
        </row>
        <row r="80">
          <cell r="A80">
            <v>80</v>
          </cell>
          <cell r="C80" t="str">
            <v>전선관</v>
          </cell>
          <cell r="D80" t="str">
            <v>ELPφ65</v>
          </cell>
          <cell r="E80" t="str">
            <v>m</v>
          </cell>
          <cell r="H80">
            <v>825</v>
          </cell>
          <cell r="I80">
            <v>1290</v>
          </cell>
          <cell r="J80">
            <v>866</v>
          </cell>
          <cell r="K80">
            <v>970</v>
          </cell>
          <cell r="S80">
            <v>970</v>
          </cell>
          <cell r="U80">
            <v>0.03</v>
          </cell>
          <cell r="V80" t="str">
            <v>배전</v>
          </cell>
          <cell r="W80">
            <v>1.4999999999999999E-2</v>
          </cell>
          <cell r="X80" t="str">
            <v>보인</v>
          </cell>
          <cell r="Y80">
            <v>3.5000000000000003E-2</v>
          </cell>
        </row>
        <row r="81">
          <cell r="A81">
            <v>81</v>
          </cell>
          <cell r="C81" t="str">
            <v>전선관</v>
          </cell>
          <cell r="D81" t="str">
            <v>ELPφ80</v>
          </cell>
          <cell r="E81" t="str">
            <v>m</v>
          </cell>
          <cell r="H81">
            <v>825</v>
          </cell>
          <cell r="I81">
            <v>1860</v>
          </cell>
          <cell r="J81">
            <v>867</v>
          </cell>
          <cell r="K81">
            <v>1300</v>
          </cell>
          <cell r="S81">
            <v>1300</v>
          </cell>
          <cell r="U81">
            <v>0.03</v>
          </cell>
          <cell r="V81" t="str">
            <v>배전</v>
          </cell>
          <cell r="W81">
            <v>1.4999999999999999E-2</v>
          </cell>
          <cell r="X81" t="str">
            <v>보인</v>
          </cell>
          <cell r="Y81">
            <v>3.5000000000000003E-2</v>
          </cell>
        </row>
        <row r="82">
          <cell r="A82">
            <v>82</v>
          </cell>
          <cell r="C82" t="str">
            <v>전선관</v>
          </cell>
          <cell r="D82" t="str">
            <v>ELPφ100</v>
          </cell>
          <cell r="E82" t="str">
            <v>m</v>
          </cell>
          <cell r="H82">
            <v>825</v>
          </cell>
          <cell r="I82">
            <v>2570</v>
          </cell>
          <cell r="J82">
            <v>867</v>
          </cell>
          <cell r="K82">
            <v>1600</v>
          </cell>
          <cell r="S82">
            <v>1600</v>
          </cell>
          <cell r="U82">
            <v>0.03</v>
          </cell>
          <cell r="V82" t="str">
            <v>배전</v>
          </cell>
          <cell r="W82">
            <v>1.7999999999999999E-2</v>
          </cell>
          <cell r="X82" t="str">
            <v>보인</v>
          </cell>
          <cell r="Y82">
            <v>5.7000000000000002E-2</v>
          </cell>
        </row>
        <row r="83">
          <cell r="A83">
            <v>83</v>
          </cell>
          <cell r="C83" t="str">
            <v>전선관</v>
          </cell>
          <cell r="D83" t="str">
            <v>ELPφ125</v>
          </cell>
          <cell r="E83" t="str">
            <v>m</v>
          </cell>
          <cell r="H83">
            <v>825</v>
          </cell>
          <cell r="I83">
            <v>3860</v>
          </cell>
          <cell r="J83">
            <v>867</v>
          </cell>
          <cell r="K83">
            <v>2540</v>
          </cell>
          <cell r="S83">
            <v>2540</v>
          </cell>
          <cell r="U83">
            <v>0.03</v>
          </cell>
          <cell r="V83" t="str">
            <v>배전</v>
          </cell>
          <cell r="W83">
            <v>2.5000000000000001E-2</v>
          </cell>
          <cell r="X83" t="str">
            <v>보인</v>
          </cell>
          <cell r="Y83">
            <v>7.6999999999999999E-2</v>
          </cell>
        </row>
        <row r="84">
          <cell r="A84">
            <v>84</v>
          </cell>
          <cell r="C84" t="str">
            <v>전선관</v>
          </cell>
          <cell r="D84" t="str">
            <v>ELPφ150</v>
          </cell>
          <cell r="E84" t="str">
            <v>m</v>
          </cell>
          <cell r="H84">
            <v>825</v>
          </cell>
          <cell r="I84">
            <v>4580</v>
          </cell>
          <cell r="J84">
            <v>867</v>
          </cell>
          <cell r="K84">
            <v>3280</v>
          </cell>
          <cell r="S84">
            <v>3280</v>
          </cell>
          <cell r="U84">
            <v>0.03</v>
          </cell>
          <cell r="V84" t="str">
            <v>배전</v>
          </cell>
          <cell r="W84">
            <v>0.03</v>
          </cell>
          <cell r="X84" t="str">
            <v>보인</v>
          </cell>
          <cell r="Y84">
            <v>9.7000000000000003E-2</v>
          </cell>
        </row>
        <row r="85">
          <cell r="A85">
            <v>85</v>
          </cell>
          <cell r="C85" t="str">
            <v>전선관</v>
          </cell>
          <cell r="D85" t="str">
            <v>ELPφ175</v>
          </cell>
          <cell r="E85" t="str">
            <v>m</v>
          </cell>
          <cell r="H85">
            <v>825</v>
          </cell>
          <cell r="I85">
            <v>6860</v>
          </cell>
          <cell r="J85">
            <v>867</v>
          </cell>
          <cell r="K85">
            <v>5350</v>
          </cell>
          <cell r="S85">
            <v>5350</v>
          </cell>
          <cell r="U85">
            <v>0.03</v>
          </cell>
          <cell r="V85" t="str">
            <v>배전</v>
          </cell>
          <cell r="W85">
            <v>3.5999999999999997E-2</v>
          </cell>
          <cell r="X85" t="str">
            <v>보인</v>
          </cell>
          <cell r="Y85">
            <v>0.11700000000000001</v>
          </cell>
        </row>
        <row r="86">
          <cell r="A86">
            <v>86</v>
          </cell>
          <cell r="C86" t="str">
            <v>전선관</v>
          </cell>
          <cell r="D86" t="str">
            <v>ELPφ200</v>
          </cell>
          <cell r="E86" t="str">
            <v>m</v>
          </cell>
          <cell r="H86">
            <v>825</v>
          </cell>
          <cell r="I86">
            <v>9150</v>
          </cell>
          <cell r="J86">
            <v>867</v>
          </cell>
          <cell r="K86">
            <v>6600</v>
          </cell>
          <cell r="S86">
            <v>6600</v>
          </cell>
          <cell r="U86">
            <v>0.03</v>
          </cell>
          <cell r="V86" t="str">
            <v>배전</v>
          </cell>
          <cell r="W86">
            <v>4.1000000000000002E-2</v>
          </cell>
          <cell r="X86" t="str">
            <v>보인</v>
          </cell>
          <cell r="Y86">
            <v>0.129</v>
          </cell>
        </row>
        <row r="87">
          <cell r="A87">
            <v>87</v>
          </cell>
          <cell r="S87" t="str">
            <v/>
          </cell>
        </row>
        <row r="88">
          <cell r="A88">
            <v>88</v>
          </cell>
          <cell r="S88" t="str">
            <v/>
          </cell>
        </row>
        <row r="89">
          <cell r="A89">
            <v>89</v>
          </cell>
          <cell r="C89" t="str">
            <v>FLEXIBLE  TUBE 1종</v>
          </cell>
          <cell r="D89" t="str">
            <v>고장력비방수  16C</v>
          </cell>
          <cell r="E89" t="str">
            <v>m</v>
          </cell>
          <cell r="H89">
            <v>821</v>
          </cell>
          <cell r="I89">
            <v>850</v>
          </cell>
          <cell r="J89">
            <v>869</v>
          </cell>
          <cell r="K89">
            <v>930</v>
          </cell>
          <cell r="S89">
            <v>850</v>
          </cell>
          <cell r="U89">
            <v>0.1</v>
          </cell>
          <cell r="V89" t="str">
            <v>내선</v>
          </cell>
          <cell r="W89">
            <v>3.9E-2</v>
          </cell>
        </row>
        <row r="90">
          <cell r="A90">
            <v>90</v>
          </cell>
          <cell r="C90" t="str">
            <v>FLEXIBLE  TUBE 1종</v>
          </cell>
          <cell r="D90" t="str">
            <v>고장력방수  16C</v>
          </cell>
          <cell r="E90" t="str">
            <v>m</v>
          </cell>
          <cell r="H90">
            <v>821</v>
          </cell>
          <cell r="I90">
            <v>1390</v>
          </cell>
          <cell r="J90">
            <v>869</v>
          </cell>
          <cell r="K90">
            <v>1300</v>
          </cell>
          <cell r="S90">
            <v>1300</v>
          </cell>
          <cell r="U90">
            <v>0.1</v>
          </cell>
          <cell r="V90" t="str">
            <v>내선</v>
          </cell>
          <cell r="W90">
            <v>3.9E-2</v>
          </cell>
        </row>
        <row r="91">
          <cell r="A91">
            <v>91</v>
          </cell>
          <cell r="C91" t="str">
            <v>FLEXIBLE  TUBE 1종</v>
          </cell>
          <cell r="D91" t="str">
            <v>고장력방수  22C</v>
          </cell>
          <cell r="E91" t="str">
            <v>m</v>
          </cell>
          <cell r="H91">
            <v>821</v>
          </cell>
          <cell r="I91">
            <v>1820</v>
          </cell>
          <cell r="J91">
            <v>869</v>
          </cell>
          <cell r="K91">
            <v>1610</v>
          </cell>
          <cell r="S91">
            <v>1610</v>
          </cell>
          <cell r="U91">
            <v>0.1</v>
          </cell>
          <cell r="V91" t="str">
            <v>내선</v>
          </cell>
          <cell r="W91">
            <v>4.9000000000000002E-2</v>
          </cell>
        </row>
        <row r="92">
          <cell r="A92">
            <v>92</v>
          </cell>
          <cell r="C92" t="str">
            <v>FLEXIBLE  TUBE 1종</v>
          </cell>
          <cell r="D92" t="str">
            <v>고장력방수  28C</v>
          </cell>
          <cell r="E92" t="str">
            <v>m</v>
          </cell>
          <cell r="H92">
            <v>821</v>
          </cell>
          <cell r="I92">
            <v>2170</v>
          </cell>
          <cell r="J92">
            <v>869</v>
          </cell>
          <cell r="K92">
            <v>2280</v>
          </cell>
          <cell r="S92">
            <v>2170</v>
          </cell>
          <cell r="U92">
            <v>0.1</v>
          </cell>
          <cell r="V92" t="str">
            <v>내선</v>
          </cell>
          <cell r="W92">
            <v>6.3E-2</v>
          </cell>
        </row>
        <row r="93">
          <cell r="A93">
            <v>93</v>
          </cell>
          <cell r="C93" t="str">
            <v>FLEXIBLE  TUBE 1종</v>
          </cell>
          <cell r="D93" t="str">
            <v>고장력방수  36C</v>
          </cell>
          <cell r="E93" t="str">
            <v>m</v>
          </cell>
          <cell r="H93">
            <v>821</v>
          </cell>
          <cell r="I93">
            <v>3270</v>
          </cell>
          <cell r="J93">
            <v>869</v>
          </cell>
          <cell r="K93">
            <v>3040</v>
          </cell>
          <cell r="S93">
            <v>3040</v>
          </cell>
          <cell r="U93">
            <v>0.1</v>
          </cell>
          <cell r="V93" t="str">
            <v>내선</v>
          </cell>
          <cell r="W93">
            <v>7.6999999999999999E-2</v>
          </cell>
        </row>
        <row r="94">
          <cell r="A94">
            <v>94</v>
          </cell>
          <cell r="C94" t="str">
            <v>FLEXIBLE  TUBE 1종</v>
          </cell>
          <cell r="D94" t="str">
            <v>고장력방수  42C</v>
          </cell>
          <cell r="E94" t="str">
            <v>m</v>
          </cell>
          <cell r="H94">
            <v>821</v>
          </cell>
          <cell r="I94">
            <v>5210</v>
          </cell>
          <cell r="J94">
            <v>869</v>
          </cell>
          <cell r="K94">
            <v>4750</v>
          </cell>
          <cell r="S94">
            <v>4750</v>
          </cell>
          <cell r="U94">
            <v>0.1</v>
          </cell>
          <cell r="V94" t="str">
            <v>내선</v>
          </cell>
          <cell r="W94">
            <v>9.0999999999999998E-2</v>
          </cell>
        </row>
        <row r="95">
          <cell r="A95">
            <v>95</v>
          </cell>
          <cell r="C95" t="str">
            <v>FLEXIBLE  TUBE 1종</v>
          </cell>
          <cell r="D95" t="str">
            <v>고장력방수 54C</v>
          </cell>
          <cell r="E95" t="str">
            <v>m</v>
          </cell>
          <cell r="H95">
            <v>821</v>
          </cell>
          <cell r="I95">
            <v>6200</v>
          </cell>
          <cell r="J95">
            <v>869</v>
          </cell>
          <cell r="K95">
            <v>6180</v>
          </cell>
          <cell r="S95">
            <v>6180</v>
          </cell>
          <cell r="U95">
            <v>0.1</v>
          </cell>
          <cell r="V95" t="str">
            <v>내선</v>
          </cell>
          <cell r="W95">
            <v>0.13</v>
          </cell>
        </row>
        <row r="96">
          <cell r="A96">
            <v>96</v>
          </cell>
          <cell r="C96" t="str">
            <v>FLEXIBLE  TUBE 1종</v>
          </cell>
          <cell r="D96" t="str">
            <v>고장력방수 70C</v>
          </cell>
          <cell r="E96" t="str">
            <v>m</v>
          </cell>
          <cell r="H96">
            <v>821</v>
          </cell>
          <cell r="I96">
            <v>13800</v>
          </cell>
          <cell r="J96">
            <v>869</v>
          </cell>
          <cell r="K96">
            <v>12350</v>
          </cell>
          <cell r="S96">
            <v>12350</v>
          </cell>
          <cell r="U96">
            <v>0.1</v>
          </cell>
          <cell r="V96" t="str">
            <v>내선</v>
          </cell>
          <cell r="W96">
            <v>0.15</v>
          </cell>
        </row>
        <row r="97">
          <cell r="A97">
            <v>97</v>
          </cell>
          <cell r="C97" t="str">
            <v>FLEXIBLE  TUBE 1종</v>
          </cell>
          <cell r="D97" t="str">
            <v>고장력방수 82C</v>
          </cell>
          <cell r="E97" t="str">
            <v>m</v>
          </cell>
          <cell r="H97">
            <v>821</v>
          </cell>
          <cell r="I97">
            <v>18700</v>
          </cell>
          <cell r="J97">
            <v>869</v>
          </cell>
          <cell r="K97">
            <v>18050</v>
          </cell>
          <cell r="S97">
            <v>18050</v>
          </cell>
          <cell r="U97">
            <v>0.1</v>
          </cell>
          <cell r="V97" t="str">
            <v>내선</v>
          </cell>
          <cell r="W97">
            <v>0.17</v>
          </cell>
        </row>
        <row r="98">
          <cell r="A98">
            <v>98</v>
          </cell>
          <cell r="C98" t="str">
            <v>FLEXIBLE  TUBE 1종</v>
          </cell>
          <cell r="D98" t="str">
            <v>고장력방수 104C</v>
          </cell>
          <cell r="E98" t="str">
            <v>m</v>
          </cell>
          <cell r="H98">
            <v>821</v>
          </cell>
          <cell r="I98">
            <v>27100</v>
          </cell>
          <cell r="J98">
            <v>869</v>
          </cell>
          <cell r="K98">
            <v>26650</v>
          </cell>
          <cell r="S98">
            <v>26650</v>
          </cell>
          <cell r="U98">
            <v>0.1</v>
          </cell>
          <cell r="V98" t="str">
            <v>내선</v>
          </cell>
          <cell r="W98">
            <v>0.2</v>
          </cell>
        </row>
        <row r="99">
          <cell r="A99">
            <v>99</v>
          </cell>
          <cell r="S99" t="str">
            <v/>
          </cell>
        </row>
        <row r="100">
          <cell r="A100">
            <v>100</v>
          </cell>
          <cell r="S100" t="str">
            <v/>
          </cell>
        </row>
        <row r="101">
          <cell r="A101">
            <v>101</v>
          </cell>
          <cell r="C101" t="str">
            <v>FLEXIBLE  TUBE 2종</v>
          </cell>
          <cell r="D101" t="str">
            <v>PLICA 방수 #15</v>
          </cell>
          <cell r="E101" t="str">
            <v>m</v>
          </cell>
          <cell r="H101">
            <v>822</v>
          </cell>
          <cell r="I101">
            <v>3320</v>
          </cell>
          <cell r="J101">
            <v>868</v>
          </cell>
          <cell r="K101">
            <v>3320</v>
          </cell>
          <cell r="S101">
            <v>3320</v>
          </cell>
          <cell r="U101">
            <v>0.1</v>
          </cell>
          <cell r="V101" t="str">
            <v>내선</v>
          </cell>
          <cell r="W101">
            <v>3.9E-2</v>
          </cell>
        </row>
        <row r="102">
          <cell r="A102">
            <v>102</v>
          </cell>
          <cell r="C102" t="str">
            <v>FLEXIBLE  TUBE 2종</v>
          </cell>
          <cell r="D102" t="str">
            <v>PLICA 방수 #17</v>
          </cell>
          <cell r="E102" t="str">
            <v>m</v>
          </cell>
          <cell r="H102">
            <v>822</v>
          </cell>
          <cell r="I102">
            <v>3720</v>
          </cell>
          <cell r="J102">
            <v>868</v>
          </cell>
          <cell r="K102">
            <v>3720</v>
          </cell>
          <cell r="S102">
            <v>3720</v>
          </cell>
          <cell r="U102">
            <v>0.1</v>
          </cell>
          <cell r="V102" t="str">
            <v>내선</v>
          </cell>
          <cell r="W102">
            <v>4.9000000000000002E-2</v>
          </cell>
        </row>
        <row r="103">
          <cell r="A103">
            <v>103</v>
          </cell>
          <cell r="C103" t="str">
            <v>FLEXIBLE  TUBE 2종</v>
          </cell>
          <cell r="D103" t="str">
            <v>PLICA 방수 #24</v>
          </cell>
          <cell r="E103" t="str">
            <v>m</v>
          </cell>
          <cell r="H103">
            <v>822</v>
          </cell>
          <cell r="I103">
            <v>4900</v>
          </cell>
          <cell r="J103">
            <v>868</v>
          </cell>
          <cell r="K103">
            <v>4900</v>
          </cell>
          <cell r="S103">
            <v>4900</v>
          </cell>
          <cell r="U103">
            <v>0.1</v>
          </cell>
          <cell r="V103" t="str">
            <v>내선</v>
          </cell>
          <cell r="W103">
            <v>6.3E-2</v>
          </cell>
        </row>
        <row r="104">
          <cell r="A104">
            <v>104</v>
          </cell>
          <cell r="C104" t="str">
            <v>FLEXIBLE  TUBE 2종</v>
          </cell>
          <cell r="D104" t="str">
            <v>PLICA 방수 #30</v>
          </cell>
          <cell r="E104" t="str">
            <v>m</v>
          </cell>
          <cell r="H104">
            <v>822</v>
          </cell>
          <cell r="I104">
            <v>6400</v>
          </cell>
          <cell r="J104">
            <v>868</v>
          </cell>
          <cell r="K104">
            <v>6400</v>
          </cell>
          <cell r="S104">
            <v>6400</v>
          </cell>
          <cell r="U104">
            <v>0.1</v>
          </cell>
          <cell r="V104" t="str">
            <v>내선</v>
          </cell>
          <cell r="W104">
            <v>7.6999999999999999E-2</v>
          </cell>
        </row>
        <row r="105">
          <cell r="A105">
            <v>105</v>
          </cell>
          <cell r="C105" t="str">
            <v>FLEXIBLE  TUBE 2종</v>
          </cell>
          <cell r="D105" t="str">
            <v>PLICA 방수 #38</v>
          </cell>
          <cell r="E105" t="str">
            <v>m</v>
          </cell>
          <cell r="H105">
            <v>822</v>
          </cell>
          <cell r="I105">
            <v>7800</v>
          </cell>
          <cell r="J105">
            <v>868</v>
          </cell>
          <cell r="K105">
            <v>7800</v>
          </cell>
          <cell r="S105">
            <v>7800</v>
          </cell>
          <cell r="U105">
            <v>0.1</v>
          </cell>
          <cell r="V105" t="str">
            <v>내선</v>
          </cell>
          <cell r="W105">
            <v>9.0999999999999998E-2</v>
          </cell>
        </row>
        <row r="106">
          <cell r="A106">
            <v>106</v>
          </cell>
          <cell r="C106" t="str">
            <v>FLEXIBLE  TUBE 2종</v>
          </cell>
          <cell r="D106" t="str">
            <v>PLICA 방수 #50</v>
          </cell>
          <cell r="E106" t="str">
            <v>m</v>
          </cell>
          <cell r="H106">
            <v>822</v>
          </cell>
          <cell r="I106">
            <v>11300</v>
          </cell>
          <cell r="J106">
            <v>868</v>
          </cell>
          <cell r="K106">
            <v>11300</v>
          </cell>
          <cell r="S106">
            <v>11300</v>
          </cell>
          <cell r="U106">
            <v>0.1</v>
          </cell>
          <cell r="V106" t="str">
            <v>내선</v>
          </cell>
          <cell r="W106">
            <v>0.13</v>
          </cell>
        </row>
        <row r="107">
          <cell r="A107">
            <v>107</v>
          </cell>
          <cell r="B107" t="str">
            <v>공율은</v>
          </cell>
          <cell r="C107" t="str">
            <v>FLEXIBLE  TUBE 2종</v>
          </cell>
          <cell r="D107" t="str">
            <v>PLICA 방수 #63</v>
          </cell>
          <cell r="E107" t="str">
            <v>m</v>
          </cell>
          <cell r="H107">
            <v>822</v>
          </cell>
          <cell r="I107">
            <v>19300</v>
          </cell>
          <cell r="J107">
            <v>868</v>
          </cell>
          <cell r="K107">
            <v>19300</v>
          </cell>
          <cell r="S107">
            <v>19300</v>
          </cell>
          <cell r="U107">
            <v>0.1</v>
          </cell>
          <cell r="V107" t="str">
            <v>내선</v>
          </cell>
          <cell r="W107">
            <v>0.1575</v>
          </cell>
        </row>
        <row r="108">
          <cell r="A108">
            <v>108</v>
          </cell>
          <cell r="B108" t="str">
            <v>0.0025</v>
          </cell>
          <cell r="C108" t="str">
            <v>FLEXIBLE  TUBE 2종</v>
          </cell>
          <cell r="D108" t="str">
            <v>PLICA 방수 #76</v>
          </cell>
          <cell r="E108" t="str">
            <v>m</v>
          </cell>
          <cell r="H108">
            <v>822</v>
          </cell>
          <cell r="I108">
            <v>25900</v>
          </cell>
          <cell r="J108">
            <v>868</v>
          </cell>
          <cell r="K108">
            <v>25900</v>
          </cell>
          <cell r="S108">
            <v>25900</v>
          </cell>
          <cell r="U108">
            <v>0.1</v>
          </cell>
          <cell r="V108" t="str">
            <v>내선</v>
          </cell>
          <cell r="W108">
            <v>0.19</v>
          </cell>
        </row>
        <row r="109">
          <cell r="A109">
            <v>109</v>
          </cell>
          <cell r="B109" t="str">
            <v>*직경</v>
          </cell>
          <cell r="C109" t="str">
            <v>FLEXIBLE  TUBE 2종</v>
          </cell>
          <cell r="D109" t="str">
            <v>PLICA 방수 #83</v>
          </cell>
          <cell r="E109" t="str">
            <v>m</v>
          </cell>
          <cell r="H109">
            <v>822</v>
          </cell>
          <cell r="I109">
            <v>40560</v>
          </cell>
          <cell r="J109">
            <v>868</v>
          </cell>
          <cell r="K109">
            <v>40560</v>
          </cell>
          <cell r="S109">
            <v>40560</v>
          </cell>
          <cell r="U109">
            <v>0.1</v>
          </cell>
          <cell r="V109" t="str">
            <v>내선</v>
          </cell>
          <cell r="W109">
            <v>0.20749999999999999</v>
          </cell>
        </row>
        <row r="110">
          <cell r="A110">
            <v>110</v>
          </cell>
          <cell r="B110" t="str">
            <v>임</v>
          </cell>
          <cell r="C110" t="str">
            <v>FLEXIBLE  TUBE 2종</v>
          </cell>
          <cell r="D110" t="str">
            <v>PLICA 방수 #101</v>
          </cell>
          <cell r="E110" t="str">
            <v>m</v>
          </cell>
          <cell r="H110">
            <v>822</v>
          </cell>
          <cell r="I110">
            <v>48670</v>
          </cell>
          <cell r="J110">
            <v>868</v>
          </cell>
          <cell r="K110">
            <v>48670</v>
          </cell>
          <cell r="S110">
            <v>48670</v>
          </cell>
          <cell r="U110">
            <v>0.1</v>
          </cell>
          <cell r="V110" t="str">
            <v>내선</v>
          </cell>
          <cell r="W110">
            <v>0.2525</v>
          </cell>
        </row>
        <row r="111">
          <cell r="A111">
            <v>111</v>
          </cell>
          <cell r="C111" t="str">
            <v>전선관 부속품비</v>
          </cell>
          <cell r="D111" t="str">
            <v>배관자재비의 15%</v>
          </cell>
          <cell r="E111" t="str">
            <v>식</v>
          </cell>
          <cell r="S111">
            <v>0</v>
          </cell>
        </row>
        <row r="112">
          <cell r="A112">
            <v>112</v>
          </cell>
          <cell r="C112" t="str">
            <v xml:space="preserve">전선 </v>
          </cell>
          <cell r="D112" t="str">
            <v>IV   1.2</v>
          </cell>
          <cell r="E112" t="str">
            <v>m</v>
          </cell>
          <cell r="H112">
            <v>794</v>
          </cell>
          <cell r="I112">
            <v>49</v>
          </cell>
          <cell r="J112">
            <v>842</v>
          </cell>
          <cell r="K112">
            <v>52</v>
          </cell>
          <cell r="S112">
            <v>49</v>
          </cell>
          <cell r="U112">
            <v>0.1</v>
          </cell>
          <cell r="V112" t="str">
            <v>내선</v>
          </cell>
          <cell r="W112">
            <v>0.01</v>
          </cell>
        </row>
        <row r="113">
          <cell r="A113">
            <v>113</v>
          </cell>
          <cell r="C113" t="str">
            <v xml:space="preserve">전선 </v>
          </cell>
          <cell r="D113" t="str">
            <v>IV   1.6</v>
          </cell>
          <cell r="E113" t="str">
            <v>m</v>
          </cell>
          <cell r="H113">
            <v>794</v>
          </cell>
          <cell r="I113">
            <v>79</v>
          </cell>
          <cell r="J113">
            <v>842</v>
          </cell>
          <cell r="K113">
            <v>85</v>
          </cell>
          <cell r="S113">
            <v>79</v>
          </cell>
          <cell r="U113">
            <v>0.1</v>
          </cell>
          <cell r="V113" t="str">
            <v>내선</v>
          </cell>
          <cell r="W113">
            <v>0.01</v>
          </cell>
        </row>
        <row r="114">
          <cell r="A114">
            <v>114</v>
          </cell>
          <cell r="B114" t="str">
            <v>관내바닥</v>
          </cell>
          <cell r="C114" t="str">
            <v xml:space="preserve">전선 </v>
          </cell>
          <cell r="D114" t="str">
            <v>IV   1.6</v>
          </cell>
          <cell r="E114" t="str">
            <v>m</v>
          </cell>
          <cell r="H114">
            <v>794</v>
          </cell>
          <cell r="I114">
            <v>79</v>
          </cell>
          <cell r="J114">
            <v>842</v>
          </cell>
          <cell r="K114">
            <v>85</v>
          </cell>
          <cell r="S114">
            <v>79</v>
          </cell>
          <cell r="U114">
            <v>0.1</v>
          </cell>
          <cell r="V114" t="str">
            <v>내선</v>
          </cell>
          <cell r="W114">
            <v>8.0000000000000002E-3</v>
          </cell>
        </row>
        <row r="115">
          <cell r="A115">
            <v>115</v>
          </cell>
          <cell r="C115" t="str">
            <v xml:space="preserve">전선 </v>
          </cell>
          <cell r="D115" t="str">
            <v>IV   2.0</v>
          </cell>
          <cell r="E115" t="str">
            <v>m</v>
          </cell>
          <cell r="H115">
            <v>794</v>
          </cell>
          <cell r="I115">
            <v>119</v>
          </cell>
          <cell r="J115">
            <v>842</v>
          </cell>
          <cell r="K115">
            <v>126</v>
          </cell>
          <cell r="S115">
            <v>119</v>
          </cell>
          <cell r="U115">
            <v>0.1</v>
          </cell>
          <cell r="V115" t="str">
            <v>내선</v>
          </cell>
          <cell r="W115">
            <v>0.01</v>
          </cell>
        </row>
        <row r="116">
          <cell r="A116">
            <v>116</v>
          </cell>
          <cell r="C116" t="str">
            <v xml:space="preserve">전선 </v>
          </cell>
          <cell r="D116" t="str">
            <v>IV   3.5sq</v>
          </cell>
          <cell r="E116" t="str">
            <v>m</v>
          </cell>
          <cell r="H116">
            <v>794</v>
          </cell>
          <cell r="I116">
            <v>147</v>
          </cell>
          <cell r="J116">
            <v>842</v>
          </cell>
          <cell r="K116">
            <v>159</v>
          </cell>
          <cell r="S116">
            <v>147</v>
          </cell>
          <cell r="U116">
            <v>0.1</v>
          </cell>
          <cell r="V116" t="str">
            <v>내선</v>
          </cell>
          <cell r="W116">
            <v>8.0000000000000002E-3</v>
          </cell>
        </row>
        <row r="117">
          <cell r="A117">
            <v>117</v>
          </cell>
          <cell r="C117" t="str">
            <v xml:space="preserve">전선 </v>
          </cell>
          <cell r="D117" t="str">
            <v>IV   5.5sq</v>
          </cell>
          <cell r="E117" t="str">
            <v>m</v>
          </cell>
          <cell r="H117">
            <v>794</v>
          </cell>
          <cell r="I117">
            <v>212</v>
          </cell>
          <cell r="J117">
            <v>842</v>
          </cell>
          <cell r="K117">
            <v>241</v>
          </cell>
          <cell r="S117">
            <v>212</v>
          </cell>
          <cell r="U117">
            <v>0.1</v>
          </cell>
          <cell r="V117" t="str">
            <v>내선</v>
          </cell>
          <cell r="W117">
            <v>0.01</v>
          </cell>
        </row>
        <row r="118">
          <cell r="A118">
            <v>118</v>
          </cell>
          <cell r="B118" t="str">
            <v>관내바닥</v>
          </cell>
          <cell r="C118" t="str">
            <v xml:space="preserve">전선 </v>
          </cell>
          <cell r="D118" t="str">
            <v>IV   5.5sq</v>
          </cell>
          <cell r="E118" t="str">
            <v>m</v>
          </cell>
          <cell r="H118">
            <v>794</v>
          </cell>
          <cell r="I118">
            <v>212</v>
          </cell>
          <cell r="J118">
            <v>842</v>
          </cell>
          <cell r="K118">
            <v>241</v>
          </cell>
          <cell r="S118">
            <v>212</v>
          </cell>
          <cell r="U118">
            <v>0.1</v>
          </cell>
          <cell r="V118" t="str">
            <v>내선</v>
          </cell>
          <cell r="W118">
            <v>8.0000000000000002E-3</v>
          </cell>
        </row>
        <row r="119">
          <cell r="A119">
            <v>119</v>
          </cell>
          <cell r="C119" t="str">
            <v xml:space="preserve">전선 </v>
          </cell>
          <cell r="D119" t="str">
            <v>IV   8sq</v>
          </cell>
          <cell r="E119" t="str">
            <v>m</v>
          </cell>
          <cell r="H119">
            <v>794</v>
          </cell>
          <cell r="I119">
            <v>316</v>
          </cell>
          <cell r="J119">
            <v>842</v>
          </cell>
          <cell r="K119">
            <v>341</v>
          </cell>
          <cell r="S119">
            <v>316</v>
          </cell>
          <cell r="U119">
            <v>0.1</v>
          </cell>
          <cell r="V119" t="str">
            <v>내선</v>
          </cell>
          <cell r="W119">
            <v>0.02</v>
          </cell>
        </row>
        <row r="120">
          <cell r="A120">
            <v>120</v>
          </cell>
          <cell r="B120" t="str">
            <v>관내바닥</v>
          </cell>
          <cell r="C120" t="str">
            <v xml:space="preserve">전선 </v>
          </cell>
          <cell r="D120" t="str">
            <v>IV   8sq</v>
          </cell>
          <cell r="E120" t="str">
            <v>m</v>
          </cell>
          <cell r="H120">
            <v>794</v>
          </cell>
          <cell r="I120">
            <v>316</v>
          </cell>
          <cell r="J120">
            <v>842</v>
          </cell>
          <cell r="K120">
            <v>341</v>
          </cell>
          <cell r="S120">
            <v>316</v>
          </cell>
          <cell r="U120">
            <v>0.1</v>
          </cell>
          <cell r="V120" t="str">
            <v>내선</v>
          </cell>
          <cell r="W120">
            <v>1.6E-2</v>
          </cell>
        </row>
        <row r="121">
          <cell r="A121">
            <v>121</v>
          </cell>
          <cell r="C121" t="str">
            <v xml:space="preserve">전선 </v>
          </cell>
          <cell r="D121" t="str">
            <v>IV   14sq</v>
          </cell>
          <cell r="E121" t="str">
            <v>m</v>
          </cell>
          <cell r="H121">
            <v>794</v>
          </cell>
          <cell r="I121">
            <v>548</v>
          </cell>
          <cell r="J121">
            <v>842</v>
          </cell>
          <cell r="K121">
            <v>669</v>
          </cell>
          <cell r="S121">
            <v>548</v>
          </cell>
          <cell r="U121">
            <v>0.1</v>
          </cell>
          <cell r="V121" t="str">
            <v>내선</v>
          </cell>
          <cell r="W121">
            <v>0.02</v>
          </cell>
        </row>
        <row r="122">
          <cell r="A122">
            <v>122</v>
          </cell>
          <cell r="C122" t="str">
            <v xml:space="preserve">전선 </v>
          </cell>
          <cell r="D122" t="str">
            <v>IV   22sq</v>
          </cell>
          <cell r="E122" t="str">
            <v>m</v>
          </cell>
          <cell r="H122">
            <v>794</v>
          </cell>
          <cell r="I122">
            <v>846</v>
          </cell>
          <cell r="J122">
            <v>842</v>
          </cell>
          <cell r="K122">
            <v>1022</v>
          </cell>
          <cell r="S122">
            <v>846</v>
          </cell>
          <cell r="U122">
            <v>0.1</v>
          </cell>
          <cell r="V122" t="str">
            <v>내선</v>
          </cell>
          <cell r="W122">
            <v>3.1E-2</v>
          </cell>
        </row>
        <row r="123">
          <cell r="A123">
            <v>123</v>
          </cell>
          <cell r="C123" t="str">
            <v xml:space="preserve">전선 </v>
          </cell>
          <cell r="E123" t="str">
            <v>m</v>
          </cell>
          <cell r="H123">
            <v>794</v>
          </cell>
          <cell r="J123">
            <v>842</v>
          </cell>
          <cell r="S123">
            <v>0</v>
          </cell>
          <cell r="U123">
            <v>0.1</v>
          </cell>
          <cell r="V123" t="str">
            <v>내선</v>
          </cell>
          <cell r="W123">
            <v>3.1E-2</v>
          </cell>
        </row>
        <row r="124">
          <cell r="A124">
            <v>124</v>
          </cell>
          <cell r="C124" t="str">
            <v xml:space="preserve">전선 </v>
          </cell>
          <cell r="D124" t="str">
            <v>IV   38sq</v>
          </cell>
          <cell r="E124" t="str">
            <v>m</v>
          </cell>
          <cell r="H124">
            <v>794</v>
          </cell>
          <cell r="I124">
            <v>1346</v>
          </cell>
          <cell r="J124">
            <v>842</v>
          </cell>
          <cell r="K124">
            <v>1627</v>
          </cell>
          <cell r="S124">
            <v>1346</v>
          </cell>
          <cell r="U124">
            <v>0.1</v>
          </cell>
          <cell r="V124" t="str">
            <v>내선</v>
          </cell>
          <cell r="W124">
            <v>3.1E-2</v>
          </cell>
        </row>
        <row r="125">
          <cell r="A125">
            <v>125</v>
          </cell>
          <cell r="C125" t="str">
            <v xml:space="preserve">전선 </v>
          </cell>
          <cell r="E125" t="str">
            <v>m</v>
          </cell>
          <cell r="H125">
            <v>794</v>
          </cell>
          <cell r="J125">
            <v>842</v>
          </cell>
          <cell r="S125">
            <v>0</v>
          </cell>
          <cell r="U125">
            <v>0.1</v>
          </cell>
          <cell r="V125" t="str">
            <v>내선</v>
          </cell>
          <cell r="W125">
            <v>5.1999999999999998E-2</v>
          </cell>
        </row>
        <row r="126">
          <cell r="A126">
            <v>126</v>
          </cell>
          <cell r="C126" t="str">
            <v xml:space="preserve">전선 </v>
          </cell>
          <cell r="D126" t="str">
            <v>IV   60sq</v>
          </cell>
          <cell r="E126" t="str">
            <v>m</v>
          </cell>
          <cell r="H126">
            <v>794</v>
          </cell>
          <cell r="I126">
            <v>2333</v>
          </cell>
          <cell r="J126">
            <v>842</v>
          </cell>
          <cell r="K126">
            <v>2763</v>
          </cell>
          <cell r="S126">
            <v>2333</v>
          </cell>
          <cell r="U126">
            <v>0.1</v>
          </cell>
          <cell r="V126" t="str">
            <v>내선</v>
          </cell>
          <cell r="W126">
            <v>5.1999999999999998E-2</v>
          </cell>
        </row>
        <row r="127">
          <cell r="A127">
            <v>127</v>
          </cell>
          <cell r="C127" t="str">
            <v xml:space="preserve">전선 </v>
          </cell>
          <cell r="E127" t="str">
            <v>m</v>
          </cell>
          <cell r="H127">
            <v>794</v>
          </cell>
          <cell r="J127">
            <v>842</v>
          </cell>
          <cell r="S127">
            <v>0</v>
          </cell>
          <cell r="U127">
            <v>0.1</v>
          </cell>
          <cell r="V127" t="str">
            <v>내선</v>
          </cell>
          <cell r="W127">
            <v>6.4000000000000001E-2</v>
          </cell>
        </row>
        <row r="128">
          <cell r="A128">
            <v>128</v>
          </cell>
          <cell r="C128" t="str">
            <v xml:space="preserve">전선 </v>
          </cell>
          <cell r="D128" t="str">
            <v>IV   100sq</v>
          </cell>
          <cell r="E128" t="str">
            <v>m</v>
          </cell>
          <cell r="H128">
            <v>794</v>
          </cell>
          <cell r="I128">
            <v>3606</v>
          </cell>
          <cell r="J128">
            <v>842</v>
          </cell>
          <cell r="K128">
            <v>4357</v>
          </cell>
          <cell r="S128">
            <v>3606</v>
          </cell>
          <cell r="U128">
            <v>0.1</v>
          </cell>
          <cell r="V128" t="str">
            <v>내선</v>
          </cell>
          <cell r="W128">
            <v>6.4000000000000001E-2</v>
          </cell>
        </row>
        <row r="129">
          <cell r="A129">
            <v>129</v>
          </cell>
          <cell r="C129" t="str">
            <v xml:space="preserve">전선 </v>
          </cell>
          <cell r="E129" t="str">
            <v>m</v>
          </cell>
          <cell r="H129">
            <v>794</v>
          </cell>
          <cell r="J129">
            <v>842</v>
          </cell>
          <cell r="S129">
            <v>0</v>
          </cell>
          <cell r="U129">
            <v>0.1</v>
          </cell>
          <cell r="V129" t="str">
            <v>내선</v>
          </cell>
          <cell r="W129">
            <v>8.7999999999999995E-2</v>
          </cell>
        </row>
        <row r="130">
          <cell r="A130">
            <v>130</v>
          </cell>
          <cell r="C130" t="str">
            <v xml:space="preserve">전선 </v>
          </cell>
          <cell r="D130" t="str">
            <v>IV   150sq</v>
          </cell>
          <cell r="E130" t="str">
            <v>m</v>
          </cell>
          <cell r="H130">
            <v>794</v>
          </cell>
          <cell r="I130">
            <v>5525</v>
          </cell>
          <cell r="K130">
            <v>6674</v>
          </cell>
          <cell r="S130">
            <v>5525</v>
          </cell>
          <cell r="U130">
            <v>0.1</v>
          </cell>
          <cell r="V130" t="str">
            <v>내선</v>
          </cell>
          <cell r="W130">
            <v>8.7999999999999995E-2</v>
          </cell>
        </row>
        <row r="131">
          <cell r="A131">
            <v>131</v>
          </cell>
          <cell r="C131" t="str">
            <v xml:space="preserve">전선 </v>
          </cell>
          <cell r="D131" t="str">
            <v>IV   200sq</v>
          </cell>
          <cell r="E131" t="str">
            <v>m</v>
          </cell>
          <cell r="H131">
            <v>794</v>
          </cell>
          <cell r="I131">
            <v>6935</v>
          </cell>
          <cell r="K131">
            <v>8378</v>
          </cell>
          <cell r="S131">
            <v>6935</v>
          </cell>
          <cell r="U131">
            <v>0.1</v>
          </cell>
          <cell r="V131" t="str">
            <v>내선</v>
          </cell>
          <cell r="W131">
            <v>0.107</v>
          </cell>
        </row>
        <row r="132">
          <cell r="A132">
            <v>132</v>
          </cell>
          <cell r="S132" t="str">
            <v/>
          </cell>
        </row>
        <row r="133">
          <cell r="A133">
            <v>133</v>
          </cell>
          <cell r="C133" t="str">
            <v xml:space="preserve">전선 </v>
          </cell>
          <cell r="D133" t="str">
            <v>HIV   1.2</v>
          </cell>
          <cell r="E133" t="str">
            <v>m</v>
          </cell>
          <cell r="H133">
            <v>794</v>
          </cell>
          <cell r="I133">
            <v>51</v>
          </cell>
          <cell r="J133">
            <v>842</v>
          </cell>
          <cell r="K133">
            <v>54</v>
          </cell>
          <cell r="S133">
            <v>51</v>
          </cell>
          <cell r="U133">
            <v>0.1</v>
          </cell>
          <cell r="V133" t="str">
            <v>내선</v>
          </cell>
          <cell r="W133">
            <v>0.01</v>
          </cell>
        </row>
        <row r="134">
          <cell r="A134">
            <v>134</v>
          </cell>
          <cell r="C134" t="str">
            <v xml:space="preserve">전선 </v>
          </cell>
          <cell r="D134" t="str">
            <v>HIV   1.6</v>
          </cell>
          <cell r="E134" t="str">
            <v>m</v>
          </cell>
          <cell r="H134">
            <v>794</v>
          </cell>
          <cell r="I134">
            <v>84</v>
          </cell>
          <cell r="J134">
            <v>842</v>
          </cell>
          <cell r="K134">
            <v>90</v>
          </cell>
          <cell r="S134">
            <v>84</v>
          </cell>
          <cell r="U134">
            <v>0.1</v>
          </cell>
          <cell r="V134" t="str">
            <v>내선</v>
          </cell>
          <cell r="W134">
            <v>0.01</v>
          </cell>
        </row>
        <row r="135">
          <cell r="A135">
            <v>135</v>
          </cell>
          <cell r="B135" t="str">
            <v>관내바닥</v>
          </cell>
          <cell r="C135" t="str">
            <v xml:space="preserve">전선 </v>
          </cell>
          <cell r="D135" t="str">
            <v>HIV   1.6</v>
          </cell>
          <cell r="E135" t="str">
            <v>m</v>
          </cell>
          <cell r="H135">
            <v>794</v>
          </cell>
          <cell r="I135">
            <v>84</v>
          </cell>
          <cell r="J135">
            <v>842</v>
          </cell>
          <cell r="K135">
            <v>90</v>
          </cell>
          <cell r="S135">
            <v>84</v>
          </cell>
          <cell r="U135">
            <v>0.1</v>
          </cell>
          <cell r="V135" t="str">
            <v>내선</v>
          </cell>
          <cell r="W135">
            <v>8.0000000000000002E-3</v>
          </cell>
        </row>
        <row r="136">
          <cell r="A136">
            <v>136</v>
          </cell>
          <cell r="C136" t="str">
            <v xml:space="preserve">전선 </v>
          </cell>
          <cell r="D136" t="str">
            <v>HIV   2.0</v>
          </cell>
          <cell r="E136" t="str">
            <v>m</v>
          </cell>
          <cell r="H136">
            <v>794</v>
          </cell>
          <cell r="I136">
            <v>124</v>
          </cell>
          <cell r="J136">
            <v>842</v>
          </cell>
          <cell r="K136">
            <v>132</v>
          </cell>
          <cell r="S136">
            <v>124</v>
          </cell>
          <cell r="U136">
            <v>0.1</v>
          </cell>
          <cell r="V136" t="str">
            <v>내선</v>
          </cell>
          <cell r="W136">
            <v>0.01</v>
          </cell>
        </row>
        <row r="137">
          <cell r="A137">
            <v>137</v>
          </cell>
          <cell r="B137" t="str">
            <v>관내바닥</v>
          </cell>
          <cell r="C137" t="str">
            <v xml:space="preserve">전선 </v>
          </cell>
          <cell r="D137" t="str">
            <v>HIV   2.0</v>
          </cell>
          <cell r="E137" t="str">
            <v>m</v>
          </cell>
          <cell r="H137">
            <v>794</v>
          </cell>
          <cell r="I137">
            <v>124</v>
          </cell>
          <cell r="J137">
            <v>842</v>
          </cell>
          <cell r="K137">
            <v>132</v>
          </cell>
          <cell r="S137">
            <v>124</v>
          </cell>
          <cell r="U137">
            <v>0.1</v>
          </cell>
          <cell r="V137" t="str">
            <v>내선</v>
          </cell>
          <cell r="W137">
            <v>8.0000000000000002E-3</v>
          </cell>
        </row>
        <row r="138">
          <cell r="A138">
            <v>138</v>
          </cell>
          <cell r="C138" t="str">
            <v xml:space="preserve">전선 </v>
          </cell>
          <cell r="D138" t="str">
            <v>HIV   5.5sq</v>
          </cell>
          <cell r="E138" t="str">
            <v>m</v>
          </cell>
          <cell r="H138">
            <v>762</v>
          </cell>
          <cell r="I138">
            <v>229</v>
          </cell>
          <cell r="J138">
            <v>842</v>
          </cell>
          <cell r="K138">
            <v>257</v>
          </cell>
          <cell r="S138">
            <v>229</v>
          </cell>
          <cell r="U138">
            <v>0.1</v>
          </cell>
          <cell r="V138" t="str">
            <v>내선</v>
          </cell>
          <cell r="W138">
            <v>0.01</v>
          </cell>
        </row>
        <row r="139">
          <cell r="A139">
            <v>139</v>
          </cell>
          <cell r="B139" t="str">
            <v>관내바닥</v>
          </cell>
          <cell r="C139" t="str">
            <v xml:space="preserve">전선 </v>
          </cell>
          <cell r="D139" t="str">
            <v>HIV   5.5sq</v>
          </cell>
          <cell r="E139" t="str">
            <v>m</v>
          </cell>
          <cell r="H139">
            <v>762</v>
          </cell>
          <cell r="I139">
            <v>229</v>
          </cell>
          <cell r="J139">
            <v>842</v>
          </cell>
          <cell r="K139">
            <v>257</v>
          </cell>
          <cell r="S139">
            <v>229</v>
          </cell>
          <cell r="U139">
            <v>0.1</v>
          </cell>
          <cell r="V139" t="str">
            <v>내선</v>
          </cell>
          <cell r="W139">
            <v>8.0000000000000002E-3</v>
          </cell>
        </row>
        <row r="140">
          <cell r="A140">
            <v>140</v>
          </cell>
          <cell r="C140" t="str">
            <v xml:space="preserve">전선 </v>
          </cell>
          <cell r="D140" t="str">
            <v>HIV   8sq</v>
          </cell>
          <cell r="E140" t="str">
            <v>m</v>
          </cell>
          <cell r="H140">
            <v>762</v>
          </cell>
          <cell r="I140">
            <v>325</v>
          </cell>
          <cell r="J140">
            <v>842</v>
          </cell>
          <cell r="K140">
            <v>365</v>
          </cell>
          <cell r="S140">
            <v>325</v>
          </cell>
          <cell r="U140">
            <v>0.1</v>
          </cell>
          <cell r="V140" t="str">
            <v>내선</v>
          </cell>
          <cell r="W140">
            <v>0.02</v>
          </cell>
        </row>
        <row r="141">
          <cell r="A141">
            <v>141</v>
          </cell>
          <cell r="B141" t="str">
            <v>관내바닥</v>
          </cell>
          <cell r="C141" t="str">
            <v xml:space="preserve">전선 </v>
          </cell>
          <cell r="D141" t="str">
            <v>HIV   8sq</v>
          </cell>
          <cell r="E141" t="str">
            <v>m</v>
          </cell>
          <cell r="H141">
            <v>762</v>
          </cell>
          <cell r="I141">
            <v>325</v>
          </cell>
          <cell r="J141">
            <v>842</v>
          </cell>
          <cell r="K141">
            <v>365</v>
          </cell>
          <cell r="S141">
            <v>325</v>
          </cell>
          <cell r="U141">
            <v>0.1</v>
          </cell>
          <cell r="V141" t="str">
            <v>내선</v>
          </cell>
          <cell r="W141">
            <v>1.6E-2</v>
          </cell>
        </row>
        <row r="142">
          <cell r="A142">
            <v>142</v>
          </cell>
          <cell r="C142" t="str">
            <v xml:space="preserve">전선 </v>
          </cell>
          <cell r="D142" t="str">
            <v>HIV   14sq</v>
          </cell>
          <cell r="E142" t="str">
            <v>m</v>
          </cell>
          <cell r="H142">
            <v>762</v>
          </cell>
          <cell r="I142">
            <v>641</v>
          </cell>
          <cell r="J142">
            <v>842</v>
          </cell>
          <cell r="K142">
            <v>718</v>
          </cell>
          <cell r="S142">
            <v>641</v>
          </cell>
          <cell r="U142">
            <v>0.1</v>
          </cell>
          <cell r="V142" t="str">
            <v>내선</v>
          </cell>
          <cell r="W142">
            <v>0.02</v>
          </cell>
        </row>
        <row r="143">
          <cell r="A143">
            <v>143</v>
          </cell>
          <cell r="B143" t="str">
            <v>관내바닥</v>
          </cell>
          <cell r="C143" t="str">
            <v xml:space="preserve">전선 </v>
          </cell>
          <cell r="D143" t="str">
            <v>HIV   14sq</v>
          </cell>
          <cell r="E143" t="str">
            <v>m</v>
          </cell>
          <cell r="H143">
            <v>762</v>
          </cell>
          <cell r="I143">
            <v>641</v>
          </cell>
          <cell r="J143">
            <v>842</v>
          </cell>
          <cell r="K143">
            <v>718</v>
          </cell>
          <cell r="S143">
            <v>641</v>
          </cell>
          <cell r="U143">
            <v>0.1</v>
          </cell>
          <cell r="V143" t="str">
            <v>내선</v>
          </cell>
          <cell r="W143">
            <v>1.6E-2</v>
          </cell>
        </row>
        <row r="144">
          <cell r="A144">
            <v>144</v>
          </cell>
          <cell r="C144" t="str">
            <v xml:space="preserve">전선 </v>
          </cell>
          <cell r="D144" t="str">
            <v>HIV   22sq</v>
          </cell>
          <cell r="E144" t="str">
            <v>m</v>
          </cell>
          <cell r="H144">
            <v>762</v>
          </cell>
          <cell r="I144">
            <v>976</v>
          </cell>
          <cell r="J144">
            <v>842</v>
          </cell>
          <cell r="K144">
            <v>1093</v>
          </cell>
          <cell r="S144">
            <v>976</v>
          </cell>
          <cell r="U144">
            <v>0.1</v>
          </cell>
          <cell r="V144" t="str">
            <v>내선</v>
          </cell>
          <cell r="W144">
            <v>3.1E-2</v>
          </cell>
        </row>
        <row r="145">
          <cell r="A145">
            <v>145</v>
          </cell>
          <cell r="C145" t="str">
            <v xml:space="preserve">전선 </v>
          </cell>
          <cell r="D145" t="str">
            <v>HIV   30sq</v>
          </cell>
          <cell r="E145" t="str">
            <v>m</v>
          </cell>
          <cell r="H145">
            <v>762</v>
          </cell>
          <cell r="I145">
            <v>1073</v>
          </cell>
          <cell r="J145">
            <v>842</v>
          </cell>
          <cell r="K145">
            <v>1322</v>
          </cell>
          <cell r="S145">
            <v>1073</v>
          </cell>
          <cell r="U145">
            <v>0.1</v>
          </cell>
          <cell r="V145" t="str">
            <v>내선</v>
          </cell>
          <cell r="W145">
            <v>3.1E-2</v>
          </cell>
        </row>
        <row r="146">
          <cell r="A146">
            <v>146</v>
          </cell>
          <cell r="C146" t="str">
            <v xml:space="preserve">전선 </v>
          </cell>
          <cell r="D146" t="str">
            <v>HIV   38sq</v>
          </cell>
          <cell r="E146" t="str">
            <v>m</v>
          </cell>
          <cell r="H146">
            <v>762</v>
          </cell>
          <cell r="I146">
            <v>1439</v>
          </cell>
          <cell r="J146">
            <v>842</v>
          </cell>
          <cell r="K146">
            <v>1740</v>
          </cell>
          <cell r="S146">
            <v>1439</v>
          </cell>
          <cell r="U146">
            <v>0.1</v>
          </cell>
          <cell r="V146" t="str">
            <v>내선</v>
          </cell>
          <cell r="W146">
            <v>3.1E-2</v>
          </cell>
        </row>
        <row r="147">
          <cell r="A147">
            <v>147</v>
          </cell>
          <cell r="C147" t="str">
            <v xml:space="preserve">전선 </v>
          </cell>
          <cell r="D147" t="str">
            <v>HIV   50sq</v>
          </cell>
          <cell r="E147" t="str">
            <v>m</v>
          </cell>
          <cell r="H147">
            <v>762</v>
          </cell>
          <cell r="I147">
            <v>2017</v>
          </cell>
          <cell r="J147">
            <v>842</v>
          </cell>
          <cell r="K147">
            <v>2437</v>
          </cell>
          <cell r="S147">
            <v>2017</v>
          </cell>
          <cell r="U147">
            <v>0.1</v>
          </cell>
          <cell r="V147" t="str">
            <v>내선</v>
          </cell>
          <cell r="W147">
            <v>5.1999999999999998E-2</v>
          </cell>
        </row>
        <row r="148">
          <cell r="A148">
            <v>148</v>
          </cell>
          <cell r="C148" t="str">
            <v xml:space="preserve">전선 </v>
          </cell>
          <cell r="D148" t="str">
            <v>HIV   60sq</v>
          </cell>
          <cell r="E148" t="str">
            <v>m</v>
          </cell>
          <cell r="H148">
            <v>762</v>
          </cell>
          <cell r="I148">
            <v>2447</v>
          </cell>
          <cell r="J148">
            <v>842</v>
          </cell>
          <cell r="K148">
            <v>2956</v>
          </cell>
          <cell r="S148">
            <v>2447</v>
          </cell>
          <cell r="U148">
            <v>0.1</v>
          </cell>
          <cell r="V148" t="str">
            <v>내선</v>
          </cell>
          <cell r="W148">
            <v>5.1999999999999998E-2</v>
          </cell>
        </row>
        <row r="149">
          <cell r="A149">
            <v>149</v>
          </cell>
          <cell r="C149" t="str">
            <v xml:space="preserve">전선 </v>
          </cell>
          <cell r="D149" t="str">
            <v>HIV   80sq</v>
          </cell>
          <cell r="E149" t="str">
            <v>m</v>
          </cell>
          <cell r="H149">
            <v>762</v>
          </cell>
          <cell r="I149">
            <v>3060</v>
          </cell>
          <cell r="J149">
            <v>842</v>
          </cell>
          <cell r="K149">
            <v>3697</v>
          </cell>
          <cell r="S149">
            <v>3060</v>
          </cell>
          <cell r="U149">
            <v>0.1</v>
          </cell>
          <cell r="V149" t="str">
            <v>내선</v>
          </cell>
          <cell r="W149">
            <v>6.4000000000000001E-2</v>
          </cell>
        </row>
        <row r="150">
          <cell r="A150">
            <v>150</v>
          </cell>
          <cell r="C150" t="str">
            <v xml:space="preserve">전선 </v>
          </cell>
          <cell r="D150" t="str">
            <v>HIV   100sq</v>
          </cell>
          <cell r="E150" t="str">
            <v>m</v>
          </cell>
          <cell r="H150">
            <v>762</v>
          </cell>
          <cell r="I150">
            <v>3858</v>
          </cell>
          <cell r="J150">
            <v>842</v>
          </cell>
          <cell r="K150">
            <v>4661</v>
          </cell>
          <cell r="S150">
            <v>3858</v>
          </cell>
          <cell r="U150">
            <v>0.1</v>
          </cell>
          <cell r="V150" t="str">
            <v>내선</v>
          </cell>
          <cell r="W150">
            <v>6.4000000000000001E-2</v>
          </cell>
        </row>
        <row r="151">
          <cell r="A151">
            <v>151</v>
          </cell>
          <cell r="C151" t="str">
            <v xml:space="preserve">전선 </v>
          </cell>
          <cell r="D151" t="str">
            <v>HIV   125sq</v>
          </cell>
          <cell r="E151" t="str">
            <v>m</v>
          </cell>
          <cell r="H151">
            <v>762</v>
          </cell>
          <cell r="I151">
            <v>4799</v>
          </cell>
          <cell r="J151">
            <v>842</v>
          </cell>
          <cell r="K151">
            <v>5798</v>
          </cell>
          <cell r="S151">
            <v>4799</v>
          </cell>
          <cell r="U151">
            <v>0.1</v>
          </cell>
          <cell r="V151" t="str">
            <v>내선</v>
          </cell>
          <cell r="W151">
            <v>8.7999999999999995E-2</v>
          </cell>
        </row>
        <row r="152">
          <cell r="A152">
            <v>152</v>
          </cell>
          <cell r="C152" t="str">
            <v xml:space="preserve">전선 </v>
          </cell>
          <cell r="D152" t="str">
            <v>HIV   150sq</v>
          </cell>
          <cell r="E152" t="str">
            <v>m</v>
          </cell>
          <cell r="H152">
            <v>762</v>
          </cell>
          <cell r="I152">
            <v>5911</v>
          </cell>
          <cell r="J152">
            <v>842</v>
          </cell>
          <cell r="K152">
            <v>7141</v>
          </cell>
          <cell r="S152">
            <v>5911</v>
          </cell>
          <cell r="U152">
            <v>0.1</v>
          </cell>
          <cell r="V152" t="str">
            <v>내선</v>
          </cell>
          <cell r="W152">
            <v>8.7999999999999995E-2</v>
          </cell>
        </row>
        <row r="153">
          <cell r="A153">
            <v>153</v>
          </cell>
          <cell r="C153" t="str">
            <v xml:space="preserve">전선 </v>
          </cell>
          <cell r="D153" t="str">
            <v>HIV   200sq</v>
          </cell>
          <cell r="E153" t="str">
            <v>m</v>
          </cell>
          <cell r="H153">
            <v>762</v>
          </cell>
          <cell r="I153">
            <v>7421</v>
          </cell>
          <cell r="J153">
            <v>842</v>
          </cell>
          <cell r="K153">
            <v>8964</v>
          </cell>
          <cell r="S153">
            <v>7421</v>
          </cell>
          <cell r="U153">
            <v>0.1</v>
          </cell>
          <cell r="V153" t="str">
            <v>내선</v>
          </cell>
          <cell r="W153">
            <v>0.107</v>
          </cell>
        </row>
        <row r="154">
          <cell r="A154">
            <v>154</v>
          </cell>
          <cell r="C154" t="str">
            <v xml:space="preserve">전선 </v>
          </cell>
          <cell r="D154" t="str">
            <v>HIV   250sq</v>
          </cell>
          <cell r="E154" t="str">
            <v>m</v>
          </cell>
          <cell r="H154">
            <v>762</v>
          </cell>
          <cell r="I154">
            <v>9300</v>
          </cell>
          <cell r="J154">
            <v>842</v>
          </cell>
          <cell r="K154">
            <v>11234</v>
          </cell>
          <cell r="S154">
            <v>9300</v>
          </cell>
          <cell r="U154">
            <v>0.1</v>
          </cell>
          <cell r="V154" t="str">
            <v>내선</v>
          </cell>
          <cell r="W154">
            <v>0.13</v>
          </cell>
        </row>
        <row r="155">
          <cell r="A155">
            <v>155</v>
          </cell>
          <cell r="C155" t="str">
            <v xml:space="preserve">전선 </v>
          </cell>
          <cell r="D155" t="str">
            <v>HIV   325sq</v>
          </cell>
          <cell r="E155" t="str">
            <v>m</v>
          </cell>
          <cell r="H155">
            <v>762</v>
          </cell>
          <cell r="I155">
            <v>12133</v>
          </cell>
          <cell r="J155">
            <v>842</v>
          </cell>
          <cell r="K155">
            <v>14656</v>
          </cell>
          <cell r="S155">
            <v>12133</v>
          </cell>
          <cell r="U155">
            <v>0.1</v>
          </cell>
          <cell r="V155" t="str">
            <v>내선</v>
          </cell>
          <cell r="W155">
            <v>0.16</v>
          </cell>
        </row>
        <row r="156">
          <cell r="A156">
            <v>156</v>
          </cell>
          <cell r="S156" t="str">
            <v/>
          </cell>
        </row>
        <row r="157">
          <cell r="A157">
            <v>157</v>
          </cell>
          <cell r="S157" t="str">
            <v/>
          </cell>
        </row>
        <row r="158">
          <cell r="A158">
            <v>158</v>
          </cell>
          <cell r="C158" t="str">
            <v xml:space="preserve">전선 </v>
          </cell>
          <cell r="D158" t="str">
            <v>GV   1.6</v>
          </cell>
          <cell r="E158" t="str">
            <v>m</v>
          </cell>
          <cell r="H158">
            <v>795</v>
          </cell>
          <cell r="I158">
            <v>171</v>
          </cell>
          <cell r="J158">
            <v>844</v>
          </cell>
          <cell r="K158">
            <v>177</v>
          </cell>
          <cell r="S158">
            <v>171</v>
          </cell>
          <cell r="U158">
            <v>0.1</v>
          </cell>
          <cell r="V158" t="str">
            <v>내선</v>
          </cell>
          <cell r="W158">
            <v>0.01</v>
          </cell>
        </row>
        <row r="159">
          <cell r="A159">
            <v>159</v>
          </cell>
          <cell r="B159" t="str">
            <v>관내바닥</v>
          </cell>
          <cell r="C159" t="str">
            <v xml:space="preserve">전선 </v>
          </cell>
          <cell r="D159" t="str">
            <v>GV   1.6</v>
          </cell>
          <cell r="E159" t="str">
            <v>m</v>
          </cell>
          <cell r="H159">
            <v>763</v>
          </cell>
          <cell r="I159">
            <v>171</v>
          </cell>
          <cell r="J159">
            <v>844</v>
          </cell>
          <cell r="K159">
            <v>177</v>
          </cell>
          <cell r="S159">
            <v>171</v>
          </cell>
          <cell r="U159">
            <v>0.1</v>
          </cell>
          <cell r="V159" t="str">
            <v>내선</v>
          </cell>
          <cell r="W159">
            <v>8.0000000000000002E-3</v>
          </cell>
        </row>
        <row r="160">
          <cell r="A160">
            <v>160</v>
          </cell>
          <cell r="C160" t="str">
            <v xml:space="preserve">전선 </v>
          </cell>
          <cell r="D160" t="str">
            <v>GV   2.0</v>
          </cell>
          <cell r="E160" t="str">
            <v>m</v>
          </cell>
          <cell r="H160">
            <v>763</v>
          </cell>
          <cell r="I160">
            <v>226</v>
          </cell>
          <cell r="J160">
            <v>844</v>
          </cell>
          <cell r="K160">
            <v>234</v>
          </cell>
          <cell r="S160">
            <v>226</v>
          </cell>
          <cell r="U160">
            <v>0.1</v>
          </cell>
          <cell r="V160" t="str">
            <v>내선</v>
          </cell>
          <cell r="W160">
            <v>0.01</v>
          </cell>
        </row>
        <row r="161">
          <cell r="A161">
            <v>161</v>
          </cell>
          <cell r="B161" t="str">
            <v>관내바닥</v>
          </cell>
          <cell r="C161" t="str">
            <v xml:space="preserve">전선 </v>
          </cell>
          <cell r="D161" t="str">
            <v>GV   2.0</v>
          </cell>
          <cell r="E161" t="str">
            <v>m</v>
          </cell>
          <cell r="H161">
            <v>763</v>
          </cell>
          <cell r="I161">
            <v>226</v>
          </cell>
          <cell r="J161">
            <v>844</v>
          </cell>
          <cell r="K161">
            <v>234</v>
          </cell>
          <cell r="S161">
            <v>226</v>
          </cell>
          <cell r="U161">
            <v>0.1</v>
          </cell>
          <cell r="V161" t="str">
            <v>내선</v>
          </cell>
          <cell r="W161">
            <v>8.0000000000000002E-3</v>
          </cell>
        </row>
        <row r="162">
          <cell r="A162">
            <v>162</v>
          </cell>
          <cell r="C162" t="str">
            <v xml:space="preserve">전선 </v>
          </cell>
          <cell r="D162" t="str">
            <v>GV   2.0sq</v>
          </cell>
          <cell r="E162" t="str">
            <v>m</v>
          </cell>
          <cell r="H162">
            <v>763</v>
          </cell>
          <cell r="I162">
            <v>205</v>
          </cell>
          <cell r="J162">
            <v>844</v>
          </cell>
          <cell r="K162">
            <v>212</v>
          </cell>
          <cell r="S162">
            <v>205</v>
          </cell>
          <cell r="U162">
            <v>0.1</v>
          </cell>
          <cell r="V162" t="str">
            <v>내선</v>
          </cell>
          <cell r="W162">
            <v>0.01</v>
          </cell>
        </row>
        <row r="163">
          <cell r="A163">
            <v>163</v>
          </cell>
          <cell r="B163" t="str">
            <v>관내바닥</v>
          </cell>
          <cell r="C163" t="str">
            <v xml:space="preserve">전선 </v>
          </cell>
          <cell r="D163" t="str">
            <v>GV   2.0sq</v>
          </cell>
          <cell r="E163" t="str">
            <v>m</v>
          </cell>
          <cell r="H163">
            <v>763</v>
          </cell>
          <cell r="I163">
            <v>205</v>
          </cell>
          <cell r="J163">
            <v>844</v>
          </cell>
          <cell r="K163">
            <v>212</v>
          </cell>
          <cell r="S163">
            <v>205</v>
          </cell>
          <cell r="U163">
            <v>0.1</v>
          </cell>
          <cell r="V163" t="str">
            <v>내선</v>
          </cell>
          <cell r="W163">
            <v>8.0000000000000002E-3</v>
          </cell>
        </row>
        <row r="164">
          <cell r="A164">
            <v>164</v>
          </cell>
          <cell r="C164" t="str">
            <v xml:space="preserve">전선 </v>
          </cell>
          <cell r="D164" t="str">
            <v>GV   3.5sq</v>
          </cell>
          <cell r="E164" t="str">
            <v>m</v>
          </cell>
          <cell r="H164">
            <v>763</v>
          </cell>
          <cell r="I164">
            <v>277</v>
          </cell>
          <cell r="J164">
            <v>844</v>
          </cell>
          <cell r="K164">
            <v>286</v>
          </cell>
          <cell r="S164">
            <v>277</v>
          </cell>
          <cell r="U164">
            <v>0.1</v>
          </cell>
          <cell r="V164" t="str">
            <v>내선</v>
          </cell>
          <cell r="W164">
            <v>0.01</v>
          </cell>
        </row>
        <row r="165">
          <cell r="A165">
            <v>165</v>
          </cell>
          <cell r="B165" t="str">
            <v>관내바닥</v>
          </cell>
          <cell r="C165" t="str">
            <v xml:space="preserve">전선 </v>
          </cell>
          <cell r="D165" t="str">
            <v>GV   3.5sq</v>
          </cell>
          <cell r="E165" t="str">
            <v>m</v>
          </cell>
          <cell r="H165">
            <v>763</v>
          </cell>
          <cell r="I165">
            <v>277</v>
          </cell>
          <cell r="J165">
            <v>844</v>
          </cell>
          <cell r="K165">
            <v>286</v>
          </cell>
          <cell r="S165">
            <v>277</v>
          </cell>
          <cell r="U165">
            <v>0.1</v>
          </cell>
          <cell r="V165" t="str">
            <v>내선</v>
          </cell>
          <cell r="W165">
            <v>8.0000000000000002E-3</v>
          </cell>
        </row>
        <row r="166">
          <cell r="A166">
            <v>166</v>
          </cell>
          <cell r="C166" t="str">
            <v xml:space="preserve">전선 </v>
          </cell>
          <cell r="D166" t="str">
            <v>GV   5.5sq</v>
          </cell>
          <cell r="E166" t="str">
            <v>m</v>
          </cell>
          <cell r="H166">
            <v>763</v>
          </cell>
          <cell r="I166">
            <v>377</v>
          </cell>
          <cell r="J166">
            <v>844</v>
          </cell>
          <cell r="K166">
            <v>388</v>
          </cell>
          <cell r="S166">
            <v>377</v>
          </cell>
          <cell r="U166">
            <v>0.1</v>
          </cell>
          <cell r="V166" t="str">
            <v>내선</v>
          </cell>
          <cell r="W166">
            <v>0.01</v>
          </cell>
        </row>
        <row r="167">
          <cell r="A167">
            <v>167</v>
          </cell>
          <cell r="B167" t="str">
            <v>관내바닥</v>
          </cell>
          <cell r="C167" t="str">
            <v xml:space="preserve">전선 </v>
          </cell>
          <cell r="D167" t="str">
            <v>GV   5.5sq</v>
          </cell>
          <cell r="E167" t="str">
            <v>m</v>
          </cell>
          <cell r="H167">
            <v>763</v>
          </cell>
          <cell r="I167">
            <v>377</v>
          </cell>
          <cell r="J167">
            <v>844</v>
          </cell>
          <cell r="K167">
            <v>388</v>
          </cell>
          <cell r="S167">
            <v>377</v>
          </cell>
          <cell r="U167">
            <v>0.1</v>
          </cell>
          <cell r="V167" t="str">
            <v>내선</v>
          </cell>
          <cell r="W167">
            <v>8.0000000000000002E-3</v>
          </cell>
        </row>
        <row r="168">
          <cell r="A168">
            <v>168</v>
          </cell>
          <cell r="C168" t="str">
            <v xml:space="preserve">전선 </v>
          </cell>
          <cell r="D168" t="str">
            <v>GV   8sq</v>
          </cell>
          <cell r="E168" t="str">
            <v>m</v>
          </cell>
          <cell r="H168">
            <v>763</v>
          </cell>
          <cell r="I168">
            <v>576</v>
          </cell>
          <cell r="J168">
            <v>844</v>
          </cell>
          <cell r="K168">
            <v>594</v>
          </cell>
          <cell r="S168">
            <v>576</v>
          </cell>
          <cell r="U168">
            <v>0.1</v>
          </cell>
          <cell r="V168" t="str">
            <v>내선</v>
          </cell>
          <cell r="W168">
            <v>0.02</v>
          </cell>
        </row>
        <row r="169">
          <cell r="A169">
            <v>169</v>
          </cell>
          <cell r="B169" t="str">
            <v>관내바닥</v>
          </cell>
          <cell r="C169" t="str">
            <v xml:space="preserve">전선 </v>
          </cell>
          <cell r="D169" t="str">
            <v>GV   8sq</v>
          </cell>
          <cell r="E169" t="str">
            <v>m</v>
          </cell>
          <cell r="H169">
            <v>763</v>
          </cell>
          <cell r="I169">
            <v>576</v>
          </cell>
          <cell r="J169">
            <v>844</v>
          </cell>
          <cell r="K169">
            <v>594</v>
          </cell>
          <cell r="S169">
            <v>576</v>
          </cell>
          <cell r="U169">
            <v>0.1</v>
          </cell>
          <cell r="V169" t="str">
            <v>내선</v>
          </cell>
          <cell r="W169">
            <v>1.6E-2</v>
          </cell>
        </row>
        <row r="170">
          <cell r="A170">
            <v>170</v>
          </cell>
          <cell r="C170" t="str">
            <v xml:space="preserve">전선 </v>
          </cell>
          <cell r="D170" t="str">
            <v>GV   14sq</v>
          </cell>
          <cell r="E170" t="str">
            <v>m</v>
          </cell>
          <cell r="H170">
            <v>763</v>
          </cell>
          <cell r="I170">
            <v>971</v>
          </cell>
          <cell r="J170">
            <v>844</v>
          </cell>
          <cell r="K170">
            <v>1002</v>
          </cell>
          <cell r="S170">
            <v>971</v>
          </cell>
          <cell r="U170">
            <v>0.1</v>
          </cell>
          <cell r="V170" t="str">
            <v>내선</v>
          </cell>
          <cell r="W170">
            <v>0.02</v>
          </cell>
        </row>
        <row r="171">
          <cell r="A171">
            <v>171</v>
          </cell>
          <cell r="C171" t="str">
            <v xml:space="preserve">전선 </v>
          </cell>
          <cell r="D171" t="str">
            <v>GV   22sq</v>
          </cell>
          <cell r="E171" t="str">
            <v>m</v>
          </cell>
          <cell r="H171">
            <v>763</v>
          </cell>
          <cell r="I171">
            <v>1348</v>
          </cell>
          <cell r="J171">
            <v>844</v>
          </cell>
          <cell r="K171">
            <v>1391</v>
          </cell>
          <cell r="S171">
            <v>1348</v>
          </cell>
          <cell r="U171">
            <v>0.1</v>
          </cell>
          <cell r="V171" t="str">
            <v>내선</v>
          </cell>
          <cell r="W171">
            <v>3.1E-2</v>
          </cell>
        </row>
        <row r="172">
          <cell r="A172">
            <v>172</v>
          </cell>
          <cell r="C172" t="str">
            <v xml:space="preserve">전선 </v>
          </cell>
          <cell r="E172" t="str">
            <v>m</v>
          </cell>
          <cell r="H172">
            <v>763</v>
          </cell>
          <cell r="I172">
            <v>1743</v>
          </cell>
          <cell r="J172">
            <v>844</v>
          </cell>
          <cell r="S172">
            <v>1743</v>
          </cell>
          <cell r="U172">
            <v>0.1</v>
          </cell>
          <cell r="V172" t="str">
            <v>내선</v>
          </cell>
          <cell r="W172">
            <v>3.1E-2</v>
          </cell>
        </row>
        <row r="173">
          <cell r="A173">
            <v>173</v>
          </cell>
          <cell r="C173" t="str">
            <v xml:space="preserve">전선 </v>
          </cell>
          <cell r="D173" t="str">
            <v>GV   38sq</v>
          </cell>
          <cell r="E173" t="str">
            <v>m</v>
          </cell>
          <cell r="H173">
            <v>763</v>
          </cell>
          <cell r="I173">
            <v>2032</v>
          </cell>
          <cell r="J173">
            <v>844</v>
          </cell>
          <cell r="K173">
            <v>2095</v>
          </cell>
          <cell r="S173">
            <v>2032</v>
          </cell>
          <cell r="U173">
            <v>0.1</v>
          </cell>
          <cell r="V173" t="str">
            <v>내선</v>
          </cell>
          <cell r="W173">
            <v>3.1E-2</v>
          </cell>
        </row>
        <row r="174">
          <cell r="A174">
            <v>174</v>
          </cell>
          <cell r="C174" t="str">
            <v xml:space="preserve">전선 </v>
          </cell>
          <cell r="E174" t="str">
            <v>m</v>
          </cell>
          <cell r="H174">
            <v>763</v>
          </cell>
          <cell r="I174">
            <v>2728</v>
          </cell>
          <cell r="J174">
            <v>844</v>
          </cell>
          <cell r="S174">
            <v>2728</v>
          </cell>
          <cell r="U174">
            <v>0.1</v>
          </cell>
          <cell r="V174" t="str">
            <v>내선</v>
          </cell>
          <cell r="W174">
            <v>5.1999999999999998E-2</v>
          </cell>
        </row>
        <row r="175">
          <cell r="A175">
            <v>175</v>
          </cell>
          <cell r="C175" t="str">
            <v xml:space="preserve">전선 </v>
          </cell>
          <cell r="D175" t="str">
            <v>GV   60sq</v>
          </cell>
          <cell r="E175" t="str">
            <v>m</v>
          </cell>
          <cell r="H175">
            <v>763</v>
          </cell>
          <cell r="I175">
            <v>3212</v>
          </cell>
          <cell r="J175">
            <v>844</v>
          </cell>
          <cell r="K175">
            <v>3312</v>
          </cell>
          <cell r="S175">
            <v>3212</v>
          </cell>
          <cell r="U175">
            <v>0.1</v>
          </cell>
          <cell r="V175" t="str">
            <v>내선</v>
          </cell>
          <cell r="W175">
            <v>5.1999999999999998E-2</v>
          </cell>
        </row>
        <row r="176">
          <cell r="A176">
            <v>176</v>
          </cell>
          <cell r="C176" t="str">
            <v xml:space="preserve">전선 </v>
          </cell>
          <cell r="E176" t="str">
            <v>m</v>
          </cell>
          <cell r="H176">
            <v>763</v>
          </cell>
          <cell r="I176">
            <v>4099</v>
          </cell>
          <cell r="J176">
            <v>844</v>
          </cell>
          <cell r="S176">
            <v>4099</v>
          </cell>
          <cell r="U176">
            <v>0.1</v>
          </cell>
          <cell r="V176" t="str">
            <v>내선</v>
          </cell>
          <cell r="W176">
            <v>6.4000000000000001E-2</v>
          </cell>
        </row>
        <row r="177">
          <cell r="A177">
            <v>177</v>
          </cell>
          <cell r="C177" t="str">
            <v xml:space="preserve">전선 </v>
          </cell>
          <cell r="D177" t="str">
            <v>GV   100sq</v>
          </cell>
          <cell r="E177" t="str">
            <v>m</v>
          </cell>
          <cell r="H177">
            <v>763</v>
          </cell>
          <cell r="I177">
            <v>4785</v>
          </cell>
          <cell r="J177">
            <v>844</v>
          </cell>
          <cell r="K177">
            <v>4934</v>
          </cell>
          <cell r="S177">
            <v>4785</v>
          </cell>
          <cell r="U177">
            <v>0.1</v>
          </cell>
          <cell r="V177" t="str">
            <v>내선</v>
          </cell>
          <cell r="W177">
            <v>6.4000000000000001E-2</v>
          </cell>
        </row>
        <row r="178">
          <cell r="A178">
            <v>178</v>
          </cell>
          <cell r="S178" t="str">
            <v/>
          </cell>
        </row>
        <row r="179">
          <cell r="A179">
            <v>179</v>
          </cell>
          <cell r="S179" t="str">
            <v/>
          </cell>
        </row>
        <row r="180">
          <cell r="A180">
            <v>180</v>
          </cell>
          <cell r="C180" t="str">
            <v>전화선</v>
          </cell>
          <cell r="D180" t="str">
            <v>TIV 0.8/2C</v>
          </cell>
          <cell r="E180" t="str">
            <v>m</v>
          </cell>
          <cell r="H180">
            <v>811</v>
          </cell>
          <cell r="I180">
            <v>80</v>
          </cell>
          <cell r="J180">
            <v>854</v>
          </cell>
          <cell r="K180">
            <v>75</v>
          </cell>
          <cell r="S180">
            <v>75</v>
          </cell>
          <cell r="U180">
            <v>0.1</v>
          </cell>
          <cell r="V180" t="str">
            <v>통내</v>
          </cell>
          <cell r="W180">
            <v>1.4999999999999999E-2</v>
          </cell>
        </row>
        <row r="181">
          <cell r="A181">
            <v>181</v>
          </cell>
          <cell r="C181" t="str">
            <v>전화선</v>
          </cell>
          <cell r="D181" t="str">
            <v>TIV 0.8/2C×2</v>
          </cell>
          <cell r="E181" t="str">
            <v>m</v>
          </cell>
          <cell r="H181">
            <v>811</v>
          </cell>
          <cell r="I181">
            <v>160</v>
          </cell>
          <cell r="J181">
            <v>854</v>
          </cell>
          <cell r="K181">
            <v>150</v>
          </cell>
          <cell r="S181">
            <v>150</v>
          </cell>
          <cell r="U181">
            <v>0.1</v>
          </cell>
          <cell r="V181" t="str">
            <v>통내</v>
          </cell>
          <cell r="W181">
            <v>2.7E-2</v>
          </cell>
        </row>
        <row r="182">
          <cell r="A182">
            <v>182</v>
          </cell>
          <cell r="C182" t="str">
            <v>전화선</v>
          </cell>
          <cell r="D182" t="str">
            <v>TIV 0.8/2C×3</v>
          </cell>
          <cell r="E182" t="str">
            <v>m</v>
          </cell>
          <cell r="H182">
            <v>811</v>
          </cell>
          <cell r="I182">
            <v>240</v>
          </cell>
          <cell r="J182">
            <v>854</v>
          </cell>
          <cell r="K182">
            <v>225</v>
          </cell>
          <cell r="S182">
            <v>225</v>
          </cell>
          <cell r="U182">
            <v>0.1</v>
          </cell>
          <cell r="V182" t="str">
            <v>통내</v>
          </cell>
          <cell r="W182">
            <v>3.5999999999999997E-2</v>
          </cell>
        </row>
        <row r="183">
          <cell r="A183">
            <v>183</v>
          </cell>
          <cell r="C183" t="str">
            <v>전화선</v>
          </cell>
          <cell r="D183" t="str">
            <v>TIV 0.8/2C×4</v>
          </cell>
          <cell r="E183" t="str">
            <v>m</v>
          </cell>
          <cell r="H183">
            <v>811</v>
          </cell>
          <cell r="I183">
            <v>320</v>
          </cell>
          <cell r="J183">
            <v>854</v>
          </cell>
          <cell r="K183">
            <v>300</v>
          </cell>
          <cell r="S183">
            <v>300</v>
          </cell>
          <cell r="U183">
            <v>0.1</v>
          </cell>
          <cell r="V183" t="str">
            <v>통내</v>
          </cell>
          <cell r="W183">
            <v>4.8000000000000001E-2</v>
          </cell>
        </row>
        <row r="184">
          <cell r="A184">
            <v>184</v>
          </cell>
          <cell r="C184" t="str">
            <v>전화선</v>
          </cell>
          <cell r="D184" t="str">
            <v>TIV 0.8/2C×6</v>
          </cell>
          <cell r="E184" t="str">
            <v>m</v>
          </cell>
          <cell r="H184">
            <v>811</v>
          </cell>
          <cell r="I184">
            <v>480</v>
          </cell>
          <cell r="J184">
            <v>854</v>
          </cell>
          <cell r="K184">
            <v>450</v>
          </cell>
          <cell r="S184">
            <v>450</v>
          </cell>
          <cell r="U184">
            <v>0.1</v>
          </cell>
          <cell r="V184" t="str">
            <v>통내</v>
          </cell>
          <cell r="W184">
            <v>7.1999999999999995E-2</v>
          </cell>
        </row>
        <row r="185">
          <cell r="A185">
            <v>185</v>
          </cell>
          <cell r="C185" t="str">
            <v>전화선</v>
          </cell>
          <cell r="D185" t="str">
            <v>TIV 0.8/2C×8</v>
          </cell>
          <cell r="E185" t="str">
            <v>m</v>
          </cell>
          <cell r="H185">
            <v>811</v>
          </cell>
          <cell r="I185">
            <v>640</v>
          </cell>
          <cell r="J185">
            <v>854</v>
          </cell>
          <cell r="K185">
            <v>600</v>
          </cell>
          <cell r="S185">
            <v>600</v>
          </cell>
          <cell r="U185">
            <v>0.1</v>
          </cell>
          <cell r="V185" t="str">
            <v>통내</v>
          </cell>
          <cell r="W185">
            <v>9.6000000000000002E-2</v>
          </cell>
        </row>
        <row r="186">
          <cell r="A186">
            <v>186</v>
          </cell>
          <cell r="C186" t="str">
            <v>전화선</v>
          </cell>
          <cell r="D186" t="str">
            <v>TIV 0.8/2C×10</v>
          </cell>
          <cell r="E186" t="str">
            <v>m</v>
          </cell>
          <cell r="H186">
            <v>811</v>
          </cell>
          <cell r="I186">
            <v>800</v>
          </cell>
          <cell r="J186">
            <v>854</v>
          </cell>
          <cell r="K186">
            <v>750</v>
          </cell>
          <cell r="S186">
            <v>750</v>
          </cell>
          <cell r="U186">
            <v>0.1</v>
          </cell>
          <cell r="V186" t="str">
            <v>통내</v>
          </cell>
          <cell r="W186">
            <v>0.12</v>
          </cell>
        </row>
        <row r="187">
          <cell r="A187">
            <v>187</v>
          </cell>
          <cell r="C187" t="str">
            <v>전화선</v>
          </cell>
          <cell r="D187" t="str">
            <v>TIV 0.8/2C×12</v>
          </cell>
          <cell r="E187" t="str">
            <v>m</v>
          </cell>
          <cell r="H187">
            <v>811</v>
          </cell>
          <cell r="I187">
            <v>960</v>
          </cell>
          <cell r="J187">
            <v>854</v>
          </cell>
          <cell r="K187">
            <v>900</v>
          </cell>
          <cell r="S187">
            <v>900</v>
          </cell>
          <cell r="U187">
            <v>0.1</v>
          </cell>
          <cell r="V187" t="str">
            <v>통내</v>
          </cell>
          <cell r="W187">
            <v>0.14400000000000002</v>
          </cell>
        </row>
        <row r="188">
          <cell r="A188">
            <v>188</v>
          </cell>
          <cell r="C188" t="str">
            <v>전화선</v>
          </cell>
          <cell r="D188" t="str">
            <v>TIV 0.8/2C×14</v>
          </cell>
          <cell r="E188" t="str">
            <v>m</v>
          </cell>
          <cell r="H188">
            <v>811</v>
          </cell>
          <cell r="I188">
            <v>1120</v>
          </cell>
          <cell r="J188">
            <v>854</v>
          </cell>
          <cell r="K188">
            <v>1050</v>
          </cell>
          <cell r="S188">
            <v>1050</v>
          </cell>
          <cell r="U188">
            <v>0.1</v>
          </cell>
          <cell r="V188" t="str">
            <v>통내</v>
          </cell>
          <cell r="W188">
            <v>0.16800000000000001</v>
          </cell>
        </row>
        <row r="189">
          <cell r="A189">
            <v>189</v>
          </cell>
          <cell r="C189" t="str">
            <v>전화선</v>
          </cell>
          <cell r="D189" t="str">
            <v>TIV 0.8/2C×16</v>
          </cell>
          <cell r="E189" t="str">
            <v>m</v>
          </cell>
          <cell r="H189">
            <v>811</v>
          </cell>
          <cell r="I189">
            <v>1280</v>
          </cell>
          <cell r="J189">
            <v>854</v>
          </cell>
          <cell r="K189">
            <v>1200</v>
          </cell>
          <cell r="S189">
            <v>1200</v>
          </cell>
          <cell r="U189">
            <v>0.1</v>
          </cell>
          <cell r="V189" t="str">
            <v>통내</v>
          </cell>
          <cell r="W189">
            <v>0.192</v>
          </cell>
        </row>
        <row r="190">
          <cell r="A190">
            <v>190</v>
          </cell>
          <cell r="S190" t="str">
            <v/>
          </cell>
        </row>
        <row r="191">
          <cell r="A191">
            <v>191</v>
          </cell>
          <cell r="C191" t="str">
            <v>전화선</v>
          </cell>
          <cell r="D191" t="str">
            <v>TOV 1.0/2C</v>
          </cell>
          <cell r="E191" t="str">
            <v>m</v>
          </cell>
          <cell r="H191">
            <v>811</v>
          </cell>
          <cell r="I191">
            <v>151</v>
          </cell>
          <cell r="J191">
            <v>854</v>
          </cell>
          <cell r="K191">
            <v>114</v>
          </cell>
          <cell r="S191">
            <v>114</v>
          </cell>
          <cell r="U191">
            <v>0.1</v>
          </cell>
          <cell r="V191" t="str">
            <v>통내</v>
          </cell>
          <cell r="W191">
            <v>1.4999999999999999E-2</v>
          </cell>
        </row>
        <row r="192">
          <cell r="A192">
            <v>192</v>
          </cell>
          <cell r="C192" t="str">
            <v>전화선</v>
          </cell>
          <cell r="D192" t="str">
            <v>TOV 1.2/2C</v>
          </cell>
          <cell r="E192" t="str">
            <v>m</v>
          </cell>
          <cell r="H192">
            <v>811</v>
          </cell>
          <cell r="I192">
            <v>158</v>
          </cell>
          <cell r="J192">
            <v>854</v>
          </cell>
          <cell r="K192">
            <v>140</v>
          </cell>
          <cell r="S192">
            <v>140</v>
          </cell>
          <cell r="U192">
            <v>0.1</v>
          </cell>
          <cell r="V192" t="str">
            <v>통내</v>
          </cell>
          <cell r="W192">
            <v>1.4999999999999999E-2</v>
          </cell>
        </row>
        <row r="193">
          <cell r="A193">
            <v>193</v>
          </cell>
          <cell r="S193" t="str">
            <v/>
          </cell>
        </row>
        <row r="194">
          <cell r="A194">
            <v>194</v>
          </cell>
          <cell r="S194" t="str">
            <v/>
          </cell>
        </row>
        <row r="195">
          <cell r="A195">
            <v>195</v>
          </cell>
          <cell r="S195" t="str">
            <v/>
          </cell>
        </row>
        <row r="196">
          <cell r="A196">
            <v>196</v>
          </cell>
          <cell r="C196" t="str">
            <v>고압케이블</v>
          </cell>
          <cell r="D196" t="str">
            <v>3.3KV CV8sq/1C</v>
          </cell>
          <cell r="E196" t="str">
            <v>m</v>
          </cell>
          <cell r="H196">
            <v>799</v>
          </cell>
          <cell r="I196">
            <v>1378</v>
          </cell>
          <cell r="J196">
            <v>851</v>
          </cell>
          <cell r="K196">
            <v>1944</v>
          </cell>
          <cell r="S196">
            <v>1378</v>
          </cell>
          <cell r="U196">
            <v>0.05</v>
          </cell>
          <cell r="V196" t="str">
            <v>고케</v>
          </cell>
          <cell r="W196">
            <v>1.5400000000000002E-2</v>
          </cell>
        </row>
        <row r="197">
          <cell r="A197">
            <v>197</v>
          </cell>
          <cell r="C197" t="str">
            <v>고압케이블</v>
          </cell>
          <cell r="D197" t="str">
            <v>3.3KV CV14sq/1C</v>
          </cell>
          <cell r="E197" t="str">
            <v>m</v>
          </cell>
          <cell r="H197">
            <v>799</v>
          </cell>
          <cell r="I197">
            <v>1767</v>
          </cell>
          <cell r="J197">
            <v>851</v>
          </cell>
          <cell r="K197">
            <v>2577</v>
          </cell>
          <cell r="S197">
            <v>1767</v>
          </cell>
          <cell r="U197">
            <v>0.05</v>
          </cell>
          <cell r="V197" t="str">
            <v>고케</v>
          </cell>
          <cell r="W197">
            <v>2.2000000000000002E-2</v>
          </cell>
        </row>
        <row r="198">
          <cell r="A198">
            <v>198</v>
          </cell>
          <cell r="C198" t="str">
            <v>고압케이블</v>
          </cell>
          <cell r="D198" t="str">
            <v>3.3KV CV22sq/1C</v>
          </cell>
          <cell r="E198" t="str">
            <v>m</v>
          </cell>
          <cell r="H198">
            <v>799</v>
          </cell>
          <cell r="I198">
            <v>2129</v>
          </cell>
          <cell r="J198">
            <v>851</v>
          </cell>
          <cell r="K198">
            <v>3017</v>
          </cell>
          <cell r="S198">
            <v>2129</v>
          </cell>
          <cell r="U198">
            <v>0.05</v>
          </cell>
          <cell r="V198" t="str">
            <v>고케</v>
          </cell>
          <cell r="W198">
            <v>2.86E-2</v>
          </cell>
        </row>
        <row r="199">
          <cell r="A199">
            <v>199</v>
          </cell>
          <cell r="C199" t="str">
            <v>고압케이블</v>
          </cell>
          <cell r="E199" t="str">
            <v>m</v>
          </cell>
          <cell r="H199">
            <v>799</v>
          </cell>
          <cell r="I199">
            <v>2567</v>
          </cell>
          <cell r="J199">
            <v>851</v>
          </cell>
          <cell r="S199">
            <v>2567</v>
          </cell>
          <cell r="U199">
            <v>0.05</v>
          </cell>
          <cell r="V199" t="str">
            <v>고케</v>
          </cell>
          <cell r="W199">
            <v>3.3000000000000002E-2</v>
          </cell>
        </row>
        <row r="200">
          <cell r="A200">
            <v>200</v>
          </cell>
          <cell r="C200" t="str">
            <v>고압케이블</v>
          </cell>
          <cell r="D200" t="str">
            <v>3.3KV CV38sq/1C</v>
          </cell>
          <cell r="E200" t="str">
            <v>m</v>
          </cell>
          <cell r="H200">
            <v>799</v>
          </cell>
          <cell r="I200">
            <v>3088</v>
          </cell>
          <cell r="J200">
            <v>851</v>
          </cell>
          <cell r="K200">
            <v>4223</v>
          </cell>
          <cell r="S200">
            <v>3088</v>
          </cell>
          <cell r="U200">
            <v>0.05</v>
          </cell>
          <cell r="V200" t="str">
            <v>고케</v>
          </cell>
          <cell r="W200">
            <v>3.9600000000000003E-2</v>
          </cell>
        </row>
        <row r="201">
          <cell r="A201">
            <v>201</v>
          </cell>
          <cell r="C201" t="str">
            <v>고압케이블</v>
          </cell>
          <cell r="E201" t="str">
            <v>m</v>
          </cell>
          <cell r="H201">
            <v>799</v>
          </cell>
          <cell r="I201">
            <v>3803</v>
          </cell>
          <cell r="J201">
            <v>851</v>
          </cell>
          <cell r="S201">
            <v>3803</v>
          </cell>
          <cell r="U201">
            <v>0.05</v>
          </cell>
          <cell r="V201" t="str">
            <v>고케</v>
          </cell>
          <cell r="W201">
            <v>4.7300000000000002E-2</v>
          </cell>
        </row>
        <row r="202">
          <cell r="A202">
            <v>202</v>
          </cell>
          <cell r="C202" t="str">
            <v>고압케이블</v>
          </cell>
          <cell r="D202" t="str">
            <v>3.3KV CV60sq/1C</v>
          </cell>
          <cell r="E202" t="str">
            <v>m</v>
          </cell>
          <cell r="H202">
            <v>799</v>
          </cell>
          <cell r="I202">
            <v>4611</v>
          </cell>
          <cell r="J202">
            <v>851</v>
          </cell>
          <cell r="K202">
            <v>5619</v>
          </cell>
          <cell r="S202">
            <v>4611</v>
          </cell>
          <cell r="U202">
            <v>0.05</v>
          </cell>
          <cell r="V202" t="str">
            <v>고케</v>
          </cell>
          <cell r="W202">
            <v>5.3900000000000003E-2</v>
          </cell>
        </row>
        <row r="203">
          <cell r="A203">
            <v>203</v>
          </cell>
          <cell r="C203" t="str">
            <v>고압케이블</v>
          </cell>
          <cell r="E203" t="str">
            <v>m</v>
          </cell>
          <cell r="H203">
            <v>799</v>
          </cell>
          <cell r="I203">
            <v>5071</v>
          </cell>
          <cell r="J203">
            <v>851</v>
          </cell>
          <cell r="S203">
            <v>5071</v>
          </cell>
          <cell r="U203">
            <v>0.05</v>
          </cell>
          <cell r="V203" t="str">
            <v>고케</v>
          </cell>
          <cell r="W203">
            <v>6.6000000000000003E-2</v>
          </cell>
        </row>
        <row r="204">
          <cell r="A204">
            <v>204</v>
          </cell>
          <cell r="C204" t="str">
            <v>고압케이블</v>
          </cell>
          <cell r="D204" t="str">
            <v>3.3KV CV100sq/1C</v>
          </cell>
          <cell r="E204" t="str">
            <v>m</v>
          </cell>
          <cell r="H204">
            <v>799</v>
          </cell>
          <cell r="I204">
            <v>6052</v>
          </cell>
          <cell r="J204">
            <v>851</v>
          </cell>
          <cell r="K204">
            <v>6799</v>
          </cell>
          <cell r="S204">
            <v>6052</v>
          </cell>
          <cell r="U204">
            <v>0.05</v>
          </cell>
          <cell r="V204" t="str">
            <v>고케</v>
          </cell>
          <cell r="W204">
            <v>7.8100000000000003E-2</v>
          </cell>
        </row>
        <row r="205">
          <cell r="A205">
            <v>205</v>
          </cell>
          <cell r="C205" t="str">
            <v>고압케이블</v>
          </cell>
          <cell r="E205" t="str">
            <v>m</v>
          </cell>
          <cell r="H205">
            <v>799</v>
          </cell>
          <cell r="I205">
            <v>8295</v>
          </cell>
          <cell r="J205">
            <v>851</v>
          </cell>
          <cell r="S205">
            <v>8295</v>
          </cell>
          <cell r="U205">
            <v>0.05</v>
          </cell>
          <cell r="V205" t="str">
            <v>고케</v>
          </cell>
          <cell r="W205">
            <v>9.240000000000001E-2</v>
          </cell>
        </row>
        <row r="206">
          <cell r="A206">
            <v>206</v>
          </cell>
          <cell r="C206" t="str">
            <v>고압케이블</v>
          </cell>
          <cell r="D206" t="str">
            <v>3.3KV CV150sq/1C</v>
          </cell>
          <cell r="E206" t="str">
            <v>m</v>
          </cell>
          <cell r="H206">
            <v>799</v>
          </cell>
          <cell r="I206">
            <v>9817</v>
          </cell>
          <cell r="J206">
            <v>851</v>
          </cell>
          <cell r="K206">
            <v>10622</v>
          </cell>
          <cell r="S206">
            <v>9817</v>
          </cell>
          <cell r="U206">
            <v>0.05</v>
          </cell>
          <cell r="V206" t="str">
            <v>고케</v>
          </cell>
          <cell r="W206">
            <v>0.10670000000000002</v>
          </cell>
        </row>
        <row r="207">
          <cell r="A207">
            <v>207</v>
          </cell>
          <cell r="C207" t="str">
            <v>고압케이블</v>
          </cell>
          <cell r="D207" t="str">
            <v>3.3KV CV200sq/1C</v>
          </cell>
          <cell r="E207" t="str">
            <v>m</v>
          </cell>
          <cell r="H207">
            <v>799</v>
          </cell>
          <cell r="I207">
            <v>13314</v>
          </cell>
          <cell r="J207">
            <v>851</v>
          </cell>
          <cell r="K207">
            <v>13334</v>
          </cell>
          <cell r="S207">
            <v>13314</v>
          </cell>
          <cell r="U207">
            <v>0.05</v>
          </cell>
          <cell r="V207" t="str">
            <v>고케</v>
          </cell>
          <cell r="W207">
            <v>0.12870000000000001</v>
          </cell>
        </row>
        <row r="208">
          <cell r="A208">
            <v>208</v>
          </cell>
          <cell r="C208" t="str">
            <v>고압케이블</v>
          </cell>
          <cell r="D208" t="str">
            <v>3.3KV CV250sq/1C</v>
          </cell>
          <cell r="E208" t="str">
            <v>m</v>
          </cell>
          <cell r="H208">
            <v>799</v>
          </cell>
          <cell r="I208">
            <v>16298</v>
          </cell>
          <cell r="J208">
            <v>851</v>
          </cell>
          <cell r="K208">
            <v>15940</v>
          </cell>
          <cell r="S208">
            <v>15940</v>
          </cell>
          <cell r="U208">
            <v>0.05</v>
          </cell>
          <cell r="V208" t="str">
            <v>고케</v>
          </cell>
          <cell r="W208">
            <v>0.15620000000000001</v>
          </cell>
        </row>
        <row r="209">
          <cell r="A209">
            <v>209</v>
          </cell>
          <cell r="S209" t="str">
            <v/>
          </cell>
        </row>
        <row r="210">
          <cell r="A210">
            <v>210</v>
          </cell>
          <cell r="S210" t="str">
            <v/>
          </cell>
        </row>
        <row r="211">
          <cell r="A211">
            <v>211</v>
          </cell>
          <cell r="C211" t="str">
            <v>고압케이블</v>
          </cell>
          <cell r="D211" t="str">
            <v>3.3KV CV8sq/3C</v>
          </cell>
          <cell r="E211" t="str">
            <v>m</v>
          </cell>
          <cell r="H211">
            <v>799</v>
          </cell>
          <cell r="I211">
            <v>3544</v>
          </cell>
          <cell r="J211">
            <v>851</v>
          </cell>
          <cell r="K211">
            <v>6691</v>
          </cell>
          <cell r="S211">
            <v>3544</v>
          </cell>
          <cell r="U211">
            <v>0.05</v>
          </cell>
          <cell r="V211" t="str">
            <v>고케</v>
          </cell>
          <cell r="W211">
            <v>3.0800000000000004E-2</v>
          </cell>
        </row>
        <row r="212">
          <cell r="A212">
            <v>212</v>
          </cell>
          <cell r="C212" t="str">
            <v>고압케이블</v>
          </cell>
          <cell r="D212" t="str">
            <v>3.3KV CV14sq/3C</v>
          </cell>
          <cell r="E212" t="str">
            <v>m</v>
          </cell>
          <cell r="H212">
            <v>799</v>
          </cell>
          <cell r="I212">
            <v>4813</v>
          </cell>
          <cell r="J212">
            <v>851</v>
          </cell>
          <cell r="K212">
            <v>8676</v>
          </cell>
          <cell r="S212">
            <v>4813</v>
          </cell>
          <cell r="U212">
            <v>0.05</v>
          </cell>
          <cell r="V212" t="str">
            <v>고케</v>
          </cell>
          <cell r="W212">
            <v>4.4000000000000004E-2</v>
          </cell>
        </row>
        <row r="213">
          <cell r="A213">
            <v>213</v>
          </cell>
          <cell r="C213" t="str">
            <v>고압케이블</v>
          </cell>
          <cell r="D213" t="str">
            <v>3.3KV CV22sq/3C</v>
          </cell>
          <cell r="E213" t="str">
            <v>m</v>
          </cell>
          <cell r="H213">
            <v>799</v>
          </cell>
          <cell r="I213">
            <v>6064</v>
          </cell>
          <cell r="J213">
            <v>852</v>
          </cell>
          <cell r="K213">
            <v>10281</v>
          </cell>
          <cell r="S213">
            <v>6064</v>
          </cell>
          <cell r="U213">
            <v>0.05</v>
          </cell>
          <cell r="V213" t="str">
            <v>고케</v>
          </cell>
          <cell r="W213">
            <v>5.7200000000000001E-2</v>
          </cell>
        </row>
        <row r="214">
          <cell r="A214">
            <v>214</v>
          </cell>
          <cell r="C214" t="str">
            <v>고압케이블</v>
          </cell>
          <cell r="E214" t="str">
            <v>m</v>
          </cell>
          <cell r="H214">
            <v>799</v>
          </cell>
          <cell r="I214">
            <v>7168</v>
          </cell>
          <cell r="J214">
            <v>852</v>
          </cell>
          <cell r="S214">
            <v>7168</v>
          </cell>
          <cell r="U214">
            <v>0.05</v>
          </cell>
          <cell r="V214" t="str">
            <v>고케</v>
          </cell>
          <cell r="W214">
            <v>6.6000000000000003E-2</v>
          </cell>
        </row>
        <row r="215">
          <cell r="A215">
            <v>215</v>
          </cell>
          <cell r="C215" t="str">
            <v>고압케이블</v>
          </cell>
          <cell r="D215" t="str">
            <v>3.3KV CV38sq/3C</v>
          </cell>
          <cell r="E215" t="str">
            <v>m</v>
          </cell>
          <cell r="H215">
            <v>799</v>
          </cell>
          <cell r="I215">
            <v>8435</v>
          </cell>
          <cell r="J215">
            <v>852</v>
          </cell>
          <cell r="K215">
            <v>13056</v>
          </cell>
          <cell r="S215">
            <v>8435</v>
          </cell>
          <cell r="U215">
            <v>0.05</v>
          </cell>
          <cell r="V215" t="str">
            <v>고케</v>
          </cell>
          <cell r="W215">
            <v>7.9200000000000007E-2</v>
          </cell>
        </row>
        <row r="216">
          <cell r="A216">
            <v>216</v>
          </cell>
          <cell r="C216" t="str">
            <v>고압케이블</v>
          </cell>
          <cell r="E216" t="str">
            <v>m</v>
          </cell>
          <cell r="H216">
            <v>799</v>
          </cell>
          <cell r="I216">
            <v>11056</v>
          </cell>
          <cell r="J216">
            <v>852</v>
          </cell>
          <cell r="S216">
            <v>11056</v>
          </cell>
          <cell r="U216">
            <v>0.05</v>
          </cell>
          <cell r="V216" t="str">
            <v>고케</v>
          </cell>
          <cell r="W216">
            <v>9.4600000000000004E-2</v>
          </cell>
        </row>
        <row r="217">
          <cell r="A217">
            <v>217</v>
          </cell>
          <cell r="C217" t="str">
            <v>고압케이블</v>
          </cell>
          <cell r="D217" t="str">
            <v>3.3KV CV60sq/3C</v>
          </cell>
          <cell r="E217" t="str">
            <v>m</v>
          </cell>
          <cell r="H217">
            <v>799</v>
          </cell>
          <cell r="I217">
            <v>13744</v>
          </cell>
          <cell r="J217">
            <v>852</v>
          </cell>
          <cell r="K217">
            <v>15340</v>
          </cell>
          <cell r="S217">
            <v>13744</v>
          </cell>
          <cell r="U217">
            <v>0.05</v>
          </cell>
          <cell r="V217" t="str">
            <v>고케</v>
          </cell>
          <cell r="W217">
            <v>0.10780000000000001</v>
          </cell>
        </row>
        <row r="218">
          <cell r="A218">
            <v>218</v>
          </cell>
          <cell r="C218" t="str">
            <v>고압케이블</v>
          </cell>
          <cell r="E218" t="str">
            <v>m</v>
          </cell>
          <cell r="H218">
            <v>799</v>
          </cell>
          <cell r="I218">
            <v>15041</v>
          </cell>
          <cell r="J218">
            <v>852</v>
          </cell>
          <cell r="S218">
            <v>15041</v>
          </cell>
          <cell r="U218">
            <v>0.05</v>
          </cell>
          <cell r="V218" t="str">
            <v>고케</v>
          </cell>
          <cell r="W218">
            <v>0.13200000000000001</v>
          </cell>
        </row>
        <row r="219">
          <cell r="A219">
            <v>219</v>
          </cell>
          <cell r="C219" t="str">
            <v>고압케이블</v>
          </cell>
          <cell r="D219" t="str">
            <v>3.3KV CV100sq/3C</v>
          </cell>
          <cell r="E219" t="str">
            <v>m</v>
          </cell>
          <cell r="H219">
            <v>799</v>
          </cell>
          <cell r="I219">
            <v>19498</v>
          </cell>
          <cell r="J219">
            <v>852</v>
          </cell>
          <cell r="K219">
            <v>22061</v>
          </cell>
          <cell r="S219">
            <v>19498</v>
          </cell>
          <cell r="U219">
            <v>0.05</v>
          </cell>
          <cell r="V219" t="str">
            <v>고케</v>
          </cell>
          <cell r="W219">
            <v>0.15620000000000001</v>
          </cell>
        </row>
        <row r="220">
          <cell r="A220">
            <v>220</v>
          </cell>
          <cell r="C220" t="str">
            <v>고압케이블</v>
          </cell>
          <cell r="E220" t="str">
            <v>m</v>
          </cell>
          <cell r="H220">
            <v>799</v>
          </cell>
          <cell r="I220">
            <v>21790</v>
          </cell>
          <cell r="J220">
            <v>852</v>
          </cell>
          <cell r="S220">
            <v>21790</v>
          </cell>
          <cell r="U220">
            <v>0.05</v>
          </cell>
          <cell r="V220" t="str">
            <v>고케</v>
          </cell>
          <cell r="W220">
            <v>0.18480000000000002</v>
          </cell>
        </row>
        <row r="221">
          <cell r="A221">
            <v>221</v>
          </cell>
          <cell r="C221" t="str">
            <v>고압케이블</v>
          </cell>
          <cell r="D221" t="str">
            <v>3.3KV CV150sq/3C</v>
          </cell>
          <cell r="E221" t="str">
            <v>m</v>
          </cell>
          <cell r="H221">
            <v>799</v>
          </cell>
          <cell r="I221">
            <v>31069</v>
          </cell>
          <cell r="J221">
            <v>852</v>
          </cell>
          <cell r="K221">
            <v>29706</v>
          </cell>
          <cell r="S221">
            <v>29706</v>
          </cell>
          <cell r="U221">
            <v>0.05</v>
          </cell>
          <cell r="V221" t="str">
            <v>고케</v>
          </cell>
          <cell r="W221">
            <v>0.21340000000000003</v>
          </cell>
        </row>
        <row r="222">
          <cell r="A222">
            <v>222</v>
          </cell>
          <cell r="C222" t="str">
            <v>고압케이블</v>
          </cell>
          <cell r="D222" t="str">
            <v>3.3KV CV200sq/3C</v>
          </cell>
          <cell r="E222" t="str">
            <v>m</v>
          </cell>
          <cell r="H222">
            <v>799</v>
          </cell>
          <cell r="I222">
            <v>32892</v>
          </cell>
          <cell r="J222">
            <v>852</v>
          </cell>
          <cell r="K222">
            <v>36836</v>
          </cell>
          <cell r="S222">
            <v>32892</v>
          </cell>
          <cell r="U222">
            <v>0.05</v>
          </cell>
          <cell r="V222" t="str">
            <v>고케</v>
          </cell>
          <cell r="W222">
            <v>0.25740000000000002</v>
          </cell>
        </row>
        <row r="223">
          <cell r="A223">
            <v>223</v>
          </cell>
          <cell r="C223" t="str">
            <v>고압케이블</v>
          </cell>
          <cell r="D223" t="str">
            <v>3.3KV CV250sq/3C</v>
          </cell>
          <cell r="E223" t="str">
            <v>m</v>
          </cell>
          <cell r="H223">
            <v>799</v>
          </cell>
          <cell r="I223">
            <v>46142</v>
          </cell>
          <cell r="J223">
            <v>852</v>
          </cell>
          <cell r="K223">
            <v>49771</v>
          </cell>
          <cell r="S223">
            <v>46142</v>
          </cell>
          <cell r="U223">
            <v>0.05</v>
          </cell>
          <cell r="V223" t="str">
            <v>고케</v>
          </cell>
          <cell r="W223">
            <v>0.31240000000000001</v>
          </cell>
        </row>
        <row r="224">
          <cell r="A224">
            <v>224</v>
          </cell>
          <cell r="S224" t="str">
            <v/>
          </cell>
        </row>
        <row r="225">
          <cell r="A225">
            <v>225</v>
          </cell>
          <cell r="S225" t="str">
            <v/>
          </cell>
        </row>
        <row r="226">
          <cell r="A226">
            <v>226</v>
          </cell>
          <cell r="B226" t="str">
            <v>옥외</v>
          </cell>
          <cell r="C226" t="str">
            <v>고압케이블</v>
          </cell>
          <cell r="D226" t="str">
            <v>3.3KV CV8sq/1C</v>
          </cell>
          <cell r="E226" t="str">
            <v>m</v>
          </cell>
          <cell r="H226">
            <v>799</v>
          </cell>
          <cell r="I226">
            <v>1378</v>
          </cell>
          <cell r="J226">
            <v>851</v>
          </cell>
          <cell r="K226">
            <v>1944</v>
          </cell>
          <cell r="S226">
            <v>1378</v>
          </cell>
          <cell r="U226">
            <v>0.03</v>
          </cell>
          <cell r="V226" t="str">
            <v>고케</v>
          </cell>
          <cell r="W226">
            <v>1.5400000000000002E-2</v>
          </cell>
        </row>
        <row r="227">
          <cell r="A227">
            <v>227</v>
          </cell>
          <cell r="B227" t="str">
            <v>옥외</v>
          </cell>
          <cell r="C227" t="str">
            <v>고압케이블</v>
          </cell>
          <cell r="D227" t="str">
            <v>3.3KV CV14sq/1C</v>
          </cell>
          <cell r="E227" t="str">
            <v>m</v>
          </cell>
          <cell r="H227">
            <v>799</v>
          </cell>
          <cell r="I227">
            <v>1767</v>
          </cell>
          <cell r="J227">
            <v>851</v>
          </cell>
          <cell r="K227">
            <v>2577</v>
          </cell>
          <cell r="S227">
            <v>1767</v>
          </cell>
          <cell r="U227">
            <v>0.03</v>
          </cell>
          <cell r="V227" t="str">
            <v>고케</v>
          </cell>
          <cell r="W227">
            <v>2.2000000000000002E-2</v>
          </cell>
        </row>
        <row r="228">
          <cell r="A228">
            <v>228</v>
          </cell>
          <cell r="B228" t="str">
            <v>옥외</v>
          </cell>
          <cell r="C228" t="str">
            <v>고압케이블</v>
          </cell>
          <cell r="D228" t="str">
            <v>3.3KV CV22sq/1C</v>
          </cell>
          <cell r="E228" t="str">
            <v>m</v>
          </cell>
          <cell r="H228">
            <v>799</v>
          </cell>
          <cell r="I228">
            <v>2129</v>
          </cell>
          <cell r="J228">
            <v>851</v>
          </cell>
          <cell r="K228">
            <v>3017</v>
          </cell>
          <cell r="S228">
            <v>2129</v>
          </cell>
          <cell r="U228">
            <v>0.03</v>
          </cell>
          <cell r="V228" t="str">
            <v>고케</v>
          </cell>
          <cell r="W228">
            <v>2.86E-2</v>
          </cell>
        </row>
        <row r="229">
          <cell r="A229">
            <v>229</v>
          </cell>
          <cell r="B229" t="str">
            <v>옥외</v>
          </cell>
          <cell r="C229" t="str">
            <v>고압케이블</v>
          </cell>
          <cell r="D229" t="str">
            <v>3.3KV CV30sq/1C</v>
          </cell>
          <cell r="E229" t="str">
            <v>m</v>
          </cell>
          <cell r="H229">
            <v>799</v>
          </cell>
          <cell r="I229">
            <v>2567</v>
          </cell>
          <cell r="J229">
            <v>851</v>
          </cell>
          <cell r="S229">
            <v>2567</v>
          </cell>
          <cell r="U229">
            <v>0.03</v>
          </cell>
          <cell r="V229" t="str">
            <v>고케</v>
          </cell>
          <cell r="W229">
            <v>3.3000000000000002E-2</v>
          </cell>
        </row>
        <row r="230">
          <cell r="A230">
            <v>230</v>
          </cell>
          <cell r="B230" t="str">
            <v>옥외</v>
          </cell>
          <cell r="C230" t="str">
            <v>고압케이블</v>
          </cell>
          <cell r="D230" t="str">
            <v>3.3KV CV38sq/1C</v>
          </cell>
          <cell r="E230" t="str">
            <v>m</v>
          </cell>
          <cell r="H230">
            <v>799</v>
          </cell>
          <cell r="I230">
            <v>3088</v>
          </cell>
          <cell r="J230">
            <v>851</v>
          </cell>
          <cell r="K230">
            <v>4223</v>
          </cell>
          <cell r="S230">
            <v>3088</v>
          </cell>
          <cell r="U230">
            <v>0.03</v>
          </cell>
          <cell r="V230" t="str">
            <v>고케</v>
          </cell>
          <cell r="W230">
            <v>3.9600000000000003E-2</v>
          </cell>
        </row>
        <row r="231">
          <cell r="A231">
            <v>231</v>
          </cell>
          <cell r="B231" t="str">
            <v>옥외</v>
          </cell>
          <cell r="C231" t="str">
            <v>고압케이블</v>
          </cell>
          <cell r="D231" t="str">
            <v>3.3KV CV50sq/1C</v>
          </cell>
          <cell r="E231" t="str">
            <v>m</v>
          </cell>
          <cell r="H231">
            <v>799</v>
          </cell>
          <cell r="I231">
            <v>3803</v>
          </cell>
          <cell r="J231">
            <v>851</v>
          </cell>
          <cell r="S231">
            <v>3803</v>
          </cell>
          <cell r="U231">
            <v>0.03</v>
          </cell>
          <cell r="V231" t="str">
            <v>고케</v>
          </cell>
          <cell r="W231">
            <v>4.7300000000000002E-2</v>
          </cell>
        </row>
        <row r="232">
          <cell r="A232">
            <v>232</v>
          </cell>
          <cell r="B232" t="str">
            <v>옥외</v>
          </cell>
          <cell r="C232" t="str">
            <v>고압케이블</v>
          </cell>
          <cell r="D232" t="str">
            <v>3.3KV CV60sq/1C</v>
          </cell>
          <cell r="E232" t="str">
            <v>m</v>
          </cell>
          <cell r="H232">
            <v>799</v>
          </cell>
          <cell r="I232">
            <v>4611</v>
          </cell>
          <cell r="J232">
            <v>851</v>
          </cell>
          <cell r="K232">
            <v>5619</v>
          </cell>
          <cell r="S232">
            <v>4611</v>
          </cell>
          <cell r="U232">
            <v>0.03</v>
          </cell>
          <cell r="V232" t="str">
            <v>고케</v>
          </cell>
          <cell r="W232">
            <v>5.3900000000000003E-2</v>
          </cell>
        </row>
        <row r="233">
          <cell r="A233">
            <v>233</v>
          </cell>
          <cell r="B233" t="str">
            <v>옥외</v>
          </cell>
          <cell r="C233" t="str">
            <v>고압케이블</v>
          </cell>
          <cell r="D233" t="str">
            <v>3.3KV CV80sq/1C</v>
          </cell>
          <cell r="E233" t="str">
            <v>m</v>
          </cell>
          <cell r="H233">
            <v>799</v>
          </cell>
          <cell r="I233">
            <v>5071</v>
          </cell>
          <cell r="J233">
            <v>851</v>
          </cell>
          <cell r="S233">
            <v>5071</v>
          </cell>
          <cell r="U233">
            <v>0.03</v>
          </cell>
          <cell r="V233" t="str">
            <v>고케</v>
          </cell>
          <cell r="W233">
            <v>6.6000000000000003E-2</v>
          </cell>
        </row>
        <row r="234">
          <cell r="A234">
            <v>234</v>
          </cell>
          <cell r="B234" t="str">
            <v>옥외</v>
          </cell>
          <cell r="C234" t="str">
            <v>고압케이블</v>
          </cell>
          <cell r="D234" t="str">
            <v>3.3KV CV100sq/1C</v>
          </cell>
          <cell r="E234" t="str">
            <v>m</v>
          </cell>
          <cell r="H234">
            <v>799</v>
          </cell>
          <cell r="I234">
            <v>6052</v>
          </cell>
          <cell r="J234">
            <v>851</v>
          </cell>
          <cell r="K234">
            <v>6799</v>
          </cell>
          <cell r="S234">
            <v>6052</v>
          </cell>
          <cell r="U234">
            <v>0.03</v>
          </cell>
          <cell r="V234" t="str">
            <v>고케</v>
          </cell>
          <cell r="W234">
            <v>7.8100000000000003E-2</v>
          </cell>
        </row>
        <row r="235">
          <cell r="A235">
            <v>235</v>
          </cell>
          <cell r="B235" t="str">
            <v>옥외</v>
          </cell>
          <cell r="C235" t="str">
            <v>고압케이블</v>
          </cell>
          <cell r="D235" t="str">
            <v>3.3KV CV125sq/1C</v>
          </cell>
          <cell r="E235" t="str">
            <v>m</v>
          </cell>
          <cell r="H235">
            <v>799</v>
          </cell>
          <cell r="I235">
            <v>8295</v>
          </cell>
          <cell r="J235">
            <v>851</v>
          </cell>
          <cell r="S235">
            <v>8295</v>
          </cell>
          <cell r="U235">
            <v>0.03</v>
          </cell>
          <cell r="V235" t="str">
            <v>고케</v>
          </cell>
          <cell r="W235">
            <v>9.240000000000001E-2</v>
          </cell>
        </row>
        <row r="236">
          <cell r="A236">
            <v>236</v>
          </cell>
          <cell r="B236" t="str">
            <v>옥외</v>
          </cell>
          <cell r="C236" t="str">
            <v>고압케이블</v>
          </cell>
          <cell r="D236" t="str">
            <v>3.3KV CV150sq/1C</v>
          </cell>
          <cell r="E236" t="str">
            <v>m</v>
          </cell>
          <cell r="H236">
            <v>799</v>
          </cell>
          <cell r="I236">
            <v>9817</v>
          </cell>
          <cell r="J236">
            <v>851</v>
          </cell>
          <cell r="K236">
            <v>10622</v>
          </cell>
          <cell r="S236">
            <v>9817</v>
          </cell>
          <cell r="U236">
            <v>0.03</v>
          </cell>
          <cell r="V236" t="str">
            <v>고케</v>
          </cell>
          <cell r="W236">
            <v>0.10670000000000002</v>
          </cell>
        </row>
        <row r="237">
          <cell r="A237">
            <v>237</v>
          </cell>
          <cell r="B237" t="str">
            <v>옥외</v>
          </cell>
          <cell r="C237" t="str">
            <v>고압케이블</v>
          </cell>
          <cell r="D237" t="str">
            <v>3.3KV CV200sq/1C</v>
          </cell>
          <cell r="E237" t="str">
            <v>m</v>
          </cell>
          <cell r="H237">
            <v>799</v>
          </cell>
          <cell r="I237">
            <v>13314</v>
          </cell>
          <cell r="J237">
            <v>851</v>
          </cell>
          <cell r="K237">
            <v>13334</v>
          </cell>
          <cell r="S237">
            <v>13314</v>
          </cell>
          <cell r="U237">
            <v>0.03</v>
          </cell>
          <cell r="V237" t="str">
            <v>고케</v>
          </cell>
          <cell r="W237">
            <v>0.12870000000000001</v>
          </cell>
        </row>
        <row r="238">
          <cell r="A238">
            <v>238</v>
          </cell>
          <cell r="B238" t="str">
            <v>옥외</v>
          </cell>
          <cell r="C238" t="str">
            <v>고압케이블</v>
          </cell>
          <cell r="D238" t="str">
            <v>3.3KV CV250sq/1C</v>
          </cell>
          <cell r="E238" t="str">
            <v>m</v>
          </cell>
          <cell r="H238">
            <v>799</v>
          </cell>
          <cell r="I238">
            <v>16298</v>
          </cell>
          <cell r="J238">
            <v>851</v>
          </cell>
          <cell r="K238">
            <v>15940</v>
          </cell>
          <cell r="S238">
            <v>15940</v>
          </cell>
          <cell r="U238">
            <v>0.03</v>
          </cell>
          <cell r="V238" t="str">
            <v>고케</v>
          </cell>
          <cell r="W238">
            <v>0.15620000000000001</v>
          </cell>
        </row>
        <row r="239">
          <cell r="A239">
            <v>239</v>
          </cell>
          <cell r="S239" t="str">
            <v/>
          </cell>
        </row>
        <row r="240">
          <cell r="A240">
            <v>240</v>
          </cell>
          <cell r="S240" t="str">
            <v/>
          </cell>
        </row>
        <row r="241">
          <cell r="A241">
            <v>241</v>
          </cell>
          <cell r="B241" t="str">
            <v>옥외</v>
          </cell>
          <cell r="C241" t="str">
            <v>고압케이블</v>
          </cell>
          <cell r="D241" t="str">
            <v>3.3KV CV8sq/3C</v>
          </cell>
          <cell r="E241" t="str">
            <v>m</v>
          </cell>
          <cell r="H241">
            <v>799</v>
          </cell>
          <cell r="I241">
            <v>3544</v>
          </cell>
          <cell r="J241">
            <v>851</v>
          </cell>
          <cell r="K241">
            <v>6691</v>
          </cell>
          <cell r="S241">
            <v>3544</v>
          </cell>
          <cell r="U241">
            <v>0.03</v>
          </cell>
          <cell r="V241" t="str">
            <v>고케</v>
          </cell>
          <cell r="W241">
            <v>3.0800000000000004E-2</v>
          </cell>
        </row>
        <row r="242">
          <cell r="A242">
            <v>242</v>
          </cell>
          <cell r="B242" t="str">
            <v>옥외</v>
          </cell>
          <cell r="C242" t="str">
            <v>고압케이블</v>
          </cell>
          <cell r="D242" t="str">
            <v>3.3KV CV14sq/3C</v>
          </cell>
          <cell r="E242" t="str">
            <v>m</v>
          </cell>
          <cell r="H242">
            <v>799</v>
          </cell>
          <cell r="I242">
            <v>4813</v>
          </cell>
          <cell r="J242">
            <v>851</v>
          </cell>
          <cell r="K242">
            <v>8676</v>
          </cell>
          <cell r="S242">
            <v>4813</v>
          </cell>
          <cell r="U242">
            <v>0.03</v>
          </cell>
          <cell r="V242" t="str">
            <v>고케</v>
          </cell>
          <cell r="W242">
            <v>4.4000000000000004E-2</v>
          </cell>
        </row>
        <row r="243">
          <cell r="A243">
            <v>243</v>
          </cell>
          <cell r="B243" t="str">
            <v>옥외</v>
          </cell>
          <cell r="C243" t="str">
            <v>고압케이블</v>
          </cell>
          <cell r="D243" t="str">
            <v>3.3KV CV22sq/3C</v>
          </cell>
          <cell r="E243" t="str">
            <v>m</v>
          </cell>
          <cell r="H243">
            <v>799</v>
          </cell>
          <cell r="I243">
            <v>6064</v>
          </cell>
          <cell r="J243">
            <v>852</v>
          </cell>
          <cell r="K243">
            <v>10281</v>
          </cell>
          <cell r="S243">
            <v>6064</v>
          </cell>
          <cell r="U243">
            <v>0.03</v>
          </cell>
          <cell r="V243" t="str">
            <v>고케</v>
          </cell>
          <cell r="W243">
            <v>5.7200000000000001E-2</v>
          </cell>
        </row>
        <row r="244">
          <cell r="A244">
            <v>244</v>
          </cell>
          <cell r="B244" t="str">
            <v>옥외</v>
          </cell>
          <cell r="C244" t="str">
            <v>고압케이블</v>
          </cell>
          <cell r="D244" t="str">
            <v>3.3KV CV30sq/3C</v>
          </cell>
          <cell r="E244" t="str">
            <v>m</v>
          </cell>
          <cell r="H244">
            <v>799</v>
          </cell>
          <cell r="I244">
            <v>7168</v>
          </cell>
          <cell r="J244">
            <v>852</v>
          </cell>
          <cell r="S244">
            <v>7168</v>
          </cell>
          <cell r="U244">
            <v>0.03</v>
          </cell>
          <cell r="V244" t="str">
            <v>고케</v>
          </cell>
          <cell r="W244">
            <v>6.6000000000000003E-2</v>
          </cell>
        </row>
        <row r="245">
          <cell r="A245">
            <v>245</v>
          </cell>
          <cell r="B245" t="str">
            <v>옥외</v>
          </cell>
          <cell r="C245" t="str">
            <v>고압케이블</v>
          </cell>
          <cell r="D245" t="str">
            <v>3.3KV CV38sq/3C</v>
          </cell>
          <cell r="E245" t="str">
            <v>m</v>
          </cell>
          <cell r="H245">
            <v>799</v>
          </cell>
          <cell r="I245">
            <v>8435</v>
          </cell>
          <cell r="J245">
            <v>852</v>
          </cell>
          <cell r="K245">
            <v>13056</v>
          </cell>
          <cell r="S245">
            <v>8435</v>
          </cell>
          <cell r="U245">
            <v>0.03</v>
          </cell>
          <cell r="V245" t="str">
            <v>고케</v>
          </cell>
          <cell r="W245">
            <v>7.9200000000000007E-2</v>
          </cell>
        </row>
        <row r="246">
          <cell r="A246">
            <v>246</v>
          </cell>
          <cell r="B246" t="str">
            <v>옥외</v>
          </cell>
          <cell r="C246" t="str">
            <v>고압케이블</v>
          </cell>
          <cell r="D246" t="str">
            <v>3.3KV CV50sq/3C</v>
          </cell>
          <cell r="E246" t="str">
            <v>m</v>
          </cell>
          <cell r="H246">
            <v>799</v>
          </cell>
          <cell r="I246">
            <v>11056</v>
          </cell>
          <cell r="J246">
            <v>852</v>
          </cell>
          <cell r="S246">
            <v>11056</v>
          </cell>
          <cell r="U246">
            <v>0.03</v>
          </cell>
          <cell r="V246" t="str">
            <v>고케</v>
          </cell>
          <cell r="W246">
            <v>9.4600000000000004E-2</v>
          </cell>
        </row>
        <row r="247">
          <cell r="A247">
            <v>247</v>
          </cell>
          <cell r="B247" t="str">
            <v>옥외</v>
          </cell>
          <cell r="C247" t="str">
            <v>고압케이블</v>
          </cell>
          <cell r="D247" t="str">
            <v>3.3KV CV60sq/3C</v>
          </cell>
          <cell r="E247" t="str">
            <v>m</v>
          </cell>
          <cell r="H247">
            <v>799</v>
          </cell>
          <cell r="I247">
            <v>13744</v>
          </cell>
          <cell r="J247">
            <v>852</v>
          </cell>
          <cell r="K247">
            <v>15340</v>
          </cell>
          <cell r="S247">
            <v>13744</v>
          </cell>
          <cell r="U247">
            <v>0.03</v>
          </cell>
          <cell r="V247" t="str">
            <v>고케</v>
          </cell>
          <cell r="W247">
            <v>0.10780000000000001</v>
          </cell>
        </row>
        <row r="248">
          <cell r="A248">
            <v>248</v>
          </cell>
          <cell r="B248" t="str">
            <v>옥외</v>
          </cell>
          <cell r="C248" t="str">
            <v>고압케이블</v>
          </cell>
          <cell r="D248" t="str">
            <v>3.3KV CV80sq/3C</v>
          </cell>
          <cell r="E248" t="str">
            <v>m</v>
          </cell>
          <cell r="H248">
            <v>799</v>
          </cell>
          <cell r="I248">
            <v>15041</v>
          </cell>
          <cell r="J248">
            <v>852</v>
          </cell>
          <cell r="S248">
            <v>15041</v>
          </cell>
          <cell r="U248">
            <v>0.03</v>
          </cell>
          <cell r="V248" t="str">
            <v>고케</v>
          </cell>
          <cell r="W248">
            <v>0.13200000000000001</v>
          </cell>
        </row>
        <row r="249">
          <cell r="A249">
            <v>249</v>
          </cell>
          <cell r="B249" t="str">
            <v>옥외</v>
          </cell>
          <cell r="C249" t="str">
            <v>고압케이블</v>
          </cell>
          <cell r="D249" t="str">
            <v>3.3KV CV100sq/3C</v>
          </cell>
          <cell r="E249" t="str">
            <v>m</v>
          </cell>
          <cell r="H249">
            <v>799</v>
          </cell>
          <cell r="I249">
            <v>19498</v>
          </cell>
          <cell r="J249">
            <v>852</v>
          </cell>
          <cell r="K249">
            <v>22061</v>
          </cell>
          <cell r="S249">
            <v>19498</v>
          </cell>
          <cell r="U249">
            <v>0.03</v>
          </cell>
          <cell r="V249" t="str">
            <v>고케</v>
          </cell>
          <cell r="W249">
            <v>0.15620000000000001</v>
          </cell>
        </row>
        <row r="250">
          <cell r="A250">
            <v>250</v>
          </cell>
          <cell r="B250" t="str">
            <v>옥외</v>
          </cell>
          <cell r="C250" t="str">
            <v>고압케이블</v>
          </cell>
          <cell r="D250" t="str">
            <v>3.3KV CV125sq/3C</v>
          </cell>
          <cell r="E250" t="str">
            <v>m</v>
          </cell>
          <cell r="H250">
            <v>799</v>
          </cell>
          <cell r="I250">
            <v>21790</v>
          </cell>
          <cell r="J250">
            <v>852</v>
          </cell>
          <cell r="S250">
            <v>21790</v>
          </cell>
          <cell r="U250">
            <v>0.03</v>
          </cell>
          <cell r="V250" t="str">
            <v>고케</v>
          </cell>
          <cell r="W250">
            <v>0.18480000000000002</v>
          </cell>
        </row>
        <row r="251">
          <cell r="A251">
            <v>251</v>
          </cell>
          <cell r="B251" t="str">
            <v>옥외</v>
          </cell>
          <cell r="C251" t="str">
            <v>고압케이블</v>
          </cell>
          <cell r="D251" t="str">
            <v>3.3KV CV150sq/3C</v>
          </cell>
          <cell r="E251" t="str">
            <v>m</v>
          </cell>
          <cell r="H251">
            <v>799</v>
          </cell>
          <cell r="I251">
            <v>31069</v>
          </cell>
          <cell r="J251">
            <v>852</v>
          </cell>
          <cell r="K251">
            <v>29706</v>
          </cell>
          <cell r="S251">
            <v>29706</v>
          </cell>
          <cell r="U251">
            <v>0.03</v>
          </cell>
          <cell r="V251" t="str">
            <v>고케</v>
          </cell>
          <cell r="W251">
            <v>0.21340000000000003</v>
          </cell>
        </row>
        <row r="252">
          <cell r="A252">
            <v>252</v>
          </cell>
          <cell r="B252" t="str">
            <v>옥외</v>
          </cell>
          <cell r="C252" t="str">
            <v>고압케이블</v>
          </cell>
          <cell r="D252" t="str">
            <v>3.3KV CV200sq/3C</v>
          </cell>
          <cell r="E252" t="str">
            <v>m</v>
          </cell>
          <cell r="H252">
            <v>799</v>
          </cell>
          <cell r="I252">
            <v>32892</v>
          </cell>
          <cell r="J252">
            <v>852</v>
          </cell>
          <cell r="K252">
            <v>36836</v>
          </cell>
          <cell r="S252">
            <v>32892</v>
          </cell>
          <cell r="U252">
            <v>0.03</v>
          </cell>
          <cell r="V252" t="str">
            <v>고케</v>
          </cell>
          <cell r="W252">
            <v>0.25740000000000002</v>
          </cell>
        </row>
        <row r="253">
          <cell r="A253">
            <v>253</v>
          </cell>
          <cell r="B253" t="str">
            <v>옥외</v>
          </cell>
          <cell r="C253" t="str">
            <v>고압케이블</v>
          </cell>
          <cell r="D253" t="str">
            <v>3.3KV CV250sq/3C</v>
          </cell>
          <cell r="E253" t="str">
            <v>m</v>
          </cell>
          <cell r="H253">
            <v>799</v>
          </cell>
          <cell r="I253">
            <v>46142</v>
          </cell>
          <cell r="J253">
            <v>852</v>
          </cell>
          <cell r="K253">
            <v>49771</v>
          </cell>
          <cell r="S253">
            <v>46142</v>
          </cell>
          <cell r="U253">
            <v>0.03</v>
          </cell>
          <cell r="V253" t="str">
            <v>고케</v>
          </cell>
          <cell r="W253">
            <v>0.31240000000000001</v>
          </cell>
        </row>
        <row r="254">
          <cell r="A254">
            <v>254</v>
          </cell>
          <cell r="S254" t="str">
            <v/>
          </cell>
        </row>
        <row r="255">
          <cell r="A255">
            <v>255</v>
          </cell>
          <cell r="S255" t="str">
            <v/>
          </cell>
        </row>
        <row r="256">
          <cell r="A256">
            <v>256</v>
          </cell>
          <cell r="C256" t="str">
            <v>고압케이블</v>
          </cell>
          <cell r="D256" t="str">
            <v>6.9KV CV8sq/1C</v>
          </cell>
          <cell r="E256" t="str">
            <v>m</v>
          </cell>
          <cell r="H256">
            <v>799</v>
          </cell>
          <cell r="I256">
            <v>1890</v>
          </cell>
          <cell r="J256">
            <v>851</v>
          </cell>
          <cell r="K256">
            <v>1944</v>
          </cell>
          <cell r="S256">
            <v>1890</v>
          </cell>
          <cell r="U256">
            <v>0.05</v>
          </cell>
          <cell r="V256" t="str">
            <v>고케</v>
          </cell>
          <cell r="W256">
            <v>1.6799999999999999E-2</v>
          </cell>
        </row>
        <row r="257">
          <cell r="A257">
            <v>257</v>
          </cell>
          <cell r="C257" t="str">
            <v>고압케이블</v>
          </cell>
          <cell r="D257" t="str">
            <v>6.9KV CV14sq/1C</v>
          </cell>
          <cell r="E257" t="str">
            <v>m</v>
          </cell>
          <cell r="H257">
            <v>799</v>
          </cell>
          <cell r="I257">
            <v>2506</v>
          </cell>
          <cell r="J257">
            <v>851</v>
          </cell>
          <cell r="K257">
            <v>2577</v>
          </cell>
          <cell r="S257">
            <v>2506</v>
          </cell>
          <cell r="U257">
            <v>0.05</v>
          </cell>
          <cell r="V257" t="str">
            <v>고케</v>
          </cell>
          <cell r="W257">
            <v>2.4E-2</v>
          </cell>
        </row>
        <row r="258">
          <cell r="A258">
            <v>258</v>
          </cell>
          <cell r="C258" t="str">
            <v>고압케이블</v>
          </cell>
          <cell r="D258" t="str">
            <v>6.9KV CV22sq/1C</v>
          </cell>
          <cell r="E258" t="str">
            <v>m</v>
          </cell>
          <cell r="H258">
            <v>799</v>
          </cell>
          <cell r="I258">
            <v>2933</v>
          </cell>
          <cell r="J258">
            <v>851</v>
          </cell>
          <cell r="K258">
            <v>3017</v>
          </cell>
          <cell r="S258">
            <v>2933</v>
          </cell>
          <cell r="U258">
            <v>0.05</v>
          </cell>
          <cell r="V258" t="str">
            <v>고케</v>
          </cell>
          <cell r="W258">
            <v>3.1199999999999999E-2</v>
          </cell>
        </row>
        <row r="259">
          <cell r="A259">
            <v>259</v>
          </cell>
          <cell r="C259" t="str">
            <v>고압케이블</v>
          </cell>
          <cell r="D259" t="str">
            <v>6.9KV CV30sq/1C</v>
          </cell>
          <cell r="E259" t="str">
            <v>m</v>
          </cell>
          <cell r="H259">
            <v>799</v>
          </cell>
          <cell r="I259">
            <v>3394</v>
          </cell>
          <cell r="J259">
            <v>851</v>
          </cell>
          <cell r="S259">
            <v>3394</v>
          </cell>
          <cell r="U259">
            <v>0.05</v>
          </cell>
          <cell r="V259" t="str">
            <v>고케</v>
          </cell>
          <cell r="W259">
            <v>3.5999999999999997E-2</v>
          </cell>
        </row>
        <row r="260">
          <cell r="A260">
            <v>260</v>
          </cell>
          <cell r="C260" t="str">
            <v>고압케이블</v>
          </cell>
          <cell r="D260" t="str">
            <v>6.9KV CV38sq/1C</v>
          </cell>
          <cell r="E260" t="str">
            <v>m</v>
          </cell>
          <cell r="H260">
            <v>799</v>
          </cell>
          <cell r="I260">
            <v>4106</v>
          </cell>
          <cell r="J260">
            <v>851</v>
          </cell>
          <cell r="K260">
            <v>4223</v>
          </cell>
          <cell r="S260">
            <v>4106</v>
          </cell>
          <cell r="U260">
            <v>0.05</v>
          </cell>
          <cell r="V260" t="str">
            <v>고케</v>
          </cell>
          <cell r="W260">
            <v>4.3199999999999995E-2</v>
          </cell>
        </row>
        <row r="261">
          <cell r="A261">
            <v>261</v>
          </cell>
          <cell r="C261" t="str">
            <v>고압케이블</v>
          </cell>
          <cell r="D261" t="str">
            <v>6.9KV CV50sq/1C</v>
          </cell>
          <cell r="E261" t="str">
            <v>m</v>
          </cell>
          <cell r="H261">
            <v>799</v>
          </cell>
          <cell r="I261">
            <v>5162</v>
          </cell>
          <cell r="J261">
            <v>851</v>
          </cell>
          <cell r="S261">
            <v>5162</v>
          </cell>
          <cell r="U261">
            <v>0.05</v>
          </cell>
          <cell r="V261" t="str">
            <v>고케</v>
          </cell>
          <cell r="W261">
            <v>5.1599999999999993E-2</v>
          </cell>
        </row>
        <row r="262">
          <cell r="A262">
            <v>262</v>
          </cell>
          <cell r="C262" t="str">
            <v>고압케이블</v>
          </cell>
          <cell r="D262" t="str">
            <v>6.9KV CV60sq/1C</v>
          </cell>
          <cell r="E262" t="str">
            <v>m</v>
          </cell>
          <cell r="H262">
            <v>799</v>
          </cell>
          <cell r="I262">
            <v>5463</v>
          </cell>
          <cell r="J262">
            <v>851</v>
          </cell>
          <cell r="K262">
            <v>5619</v>
          </cell>
          <cell r="S262">
            <v>5463</v>
          </cell>
          <cell r="U262">
            <v>0.05</v>
          </cell>
          <cell r="V262" t="str">
            <v>고케</v>
          </cell>
          <cell r="W262">
            <v>5.8799999999999998E-2</v>
          </cell>
        </row>
        <row r="263">
          <cell r="A263">
            <v>263</v>
          </cell>
          <cell r="C263" t="str">
            <v>고압케이블</v>
          </cell>
          <cell r="D263" t="str">
            <v>6.9KV CV80sq/1C</v>
          </cell>
          <cell r="E263" t="str">
            <v>m</v>
          </cell>
          <cell r="H263">
            <v>799</v>
          </cell>
          <cell r="I263">
            <v>6037</v>
          </cell>
          <cell r="J263">
            <v>851</v>
          </cell>
          <cell r="S263">
            <v>6037</v>
          </cell>
          <cell r="U263">
            <v>0.05</v>
          </cell>
          <cell r="V263" t="str">
            <v>고케</v>
          </cell>
          <cell r="W263">
            <v>7.1999999999999995E-2</v>
          </cell>
        </row>
        <row r="264">
          <cell r="A264">
            <v>264</v>
          </cell>
          <cell r="C264" t="str">
            <v>고압케이블</v>
          </cell>
          <cell r="D264" t="str">
            <v>6.9KV CV100sq/1C</v>
          </cell>
          <cell r="E264" t="str">
            <v>m</v>
          </cell>
          <cell r="H264">
            <v>799</v>
          </cell>
          <cell r="I264">
            <v>6610</v>
          </cell>
          <cell r="J264">
            <v>851</v>
          </cell>
          <cell r="K264">
            <v>6799</v>
          </cell>
          <cell r="S264">
            <v>6610</v>
          </cell>
          <cell r="U264">
            <v>0.05</v>
          </cell>
          <cell r="V264" t="str">
            <v>고케</v>
          </cell>
          <cell r="W264">
            <v>8.5199999999999984E-2</v>
          </cell>
        </row>
        <row r="265">
          <cell r="A265">
            <v>265</v>
          </cell>
          <cell r="C265" t="str">
            <v>고압케이블</v>
          </cell>
          <cell r="D265" t="str">
            <v>6.9KV CV125sq/1C</v>
          </cell>
          <cell r="E265" t="str">
            <v>m</v>
          </cell>
          <cell r="H265">
            <v>799</v>
          </cell>
          <cell r="I265">
            <v>7796</v>
          </cell>
          <cell r="J265">
            <v>851</v>
          </cell>
          <cell r="S265">
            <v>7796</v>
          </cell>
          <cell r="U265">
            <v>0.05</v>
          </cell>
          <cell r="V265" t="str">
            <v>고케</v>
          </cell>
          <cell r="W265">
            <v>0.1008</v>
          </cell>
        </row>
        <row r="266">
          <cell r="A266">
            <v>266</v>
          </cell>
          <cell r="C266" t="str">
            <v>고압케이블</v>
          </cell>
          <cell r="D266" t="str">
            <v>6.9KV CV150sq/1C</v>
          </cell>
          <cell r="E266" t="str">
            <v>m</v>
          </cell>
          <cell r="H266">
            <v>799</v>
          </cell>
          <cell r="I266">
            <v>10327</v>
          </cell>
          <cell r="J266">
            <v>851</v>
          </cell>
          <cell r="K266">
            <v>10622</v>
          </cell>
          <cell r="S266">
            <v>10327</v>
          </cell>
          <cell r="U266">
            <v>0.05</v>
          </cell>
          <cell r="V266" t="str">
            <v>고케</v>
          </cell>
          <cell r="W266">
            <v>0.1164</v>
          </cell>
        </row>
        <row r="267">
          <cell r="A267">
            <v>267</v>
          </cell>
          <cell r="C267" t="str">
            <v>고압케이블</v>
          </cell>
          <cell r="D267" t="str">
            <v>6.9KV CV200sq/1C</v>
          </cell>
          <cell r="E267" t="str">
            <v>m</v>
          </cell>
          <cell r="H267">
            <v>799</v>
          </cell>
          <cell r="I267">
            <v>12964</v>
          </cell>
          <cell r="J267">
            <v>851</v>
          </cell>
          <cell r="K267">
            <v>13334</v>
          </cell>
          <cell r="S267">
            <v>12964</v>
          </cell>
          <cell r="U267">
            <v>0.05</v>
          </cell>
          <cell r="V267" t="str">
            <v>고케</v>
          </cell>
          <cell r="W267">
            <v>0.1404</v>
          </cell>
        </row>
        <row r="268">
          <cell r="A268">
            <v>268</v>
          </cell>
          <cell r="C268" t="str">
            <v>고압케이블</v>
          </cell>
          <cell r="D268" t="str">
            <v>6.9KV CV250sq/1C</v>
          </cell>
          <cell r="E268" t="str">
            <v>m</v>
          </cell>
          <cell r="H268">
            <v>799</v>
          </cell>
          <cell r="I268">
            <v>15498</v>
          </cell>
          <cell r="J268">
            <v>851</v>
          </cell>
          <cell r="K268">
            <v>15940</v>
          </cell>
          <cell r="S268">
            <v>15498</v>
          </cell>
          <cell r="U268">
            <v>0.05</v>
          </cell>
          <cell r="V268" t="str">
            <v>고케</v>
          </cell>
          <cell r="W268">
            <v>0.17039999999999997</v>
          </cell>
        </row>
        <row r="269">
          <cell r="A269">
            <v>269</v>
          </cell>
          <cell r="S269" t="str">
            <v/>
          </cell>
        </row>
        <row r="270">
          <cell r="A270">
            <v>270</v>
          </cell>
          <cell r="S270" t="str">
            <v/>
          </cell>
        </row>
        <row r="271">
          <cell r="A271">
            <v>271</v>
          </cell>
          <cell r="C271" t="str">
            <v>고압케이블</v>
          </cell>
          <cell r="D271" t="str">
            <v>6.9KV CV8sq/3C</v>
          </cell>
          <cell r="E271" t="str">
            <v>m</v>
          </cell>
          <cell r="H271">
            <v>799</v>
          </cell>
          <cell r="I271">
            <v>6505</v>
          </cell>
          <cell r="J271">
            <v>851</v>
          </cell>
          <cell r="K271">
            <v>6691</v>
          </cell>
          <cell r="S271">
            <v>6505</v>
          </cell>
          <cell r="U271">
            <v>0.05</v>
          </cell>
          <cell r="V271" t="str">
            <v>고케</v>
          </cell>
          <cell r="W271">
            <v>3.3599999999999998E-2</v>
          </cell>
        </row>
        <row r="272">
          <cell r="A272">
            <v>272</v>
          </cell>
          <cell r="C272" t="str">
            <v>고압케이블</v>
          </cell>
          <cell r="D272" t="str">
            <v>6.9KV CV14sq/3C</v>
          </cell>
          <cell r="E272" t="str">
            <v>m</v>
          </cell>
          <cell r="H272">
            <v>799</v>
          </cell>
          <cell r="I272">
            <v>8435</v>
          </cell>
          <cell r="J272">
            <v>851</v>
          </cell>
          <cell r="K272">
            <v>8676</v>
          </cell>
          <cell r="S272">
            <v>8435</v>
          </cell>
          <cell r="U272">
            <v>0.05</v>
          </cell>
          <cell r="V272" t="str">
            <v>고케</v>
          </cell>
          <cell r="W272">
            <v>4.8000000000000001E-2</v>
          </cell>
        </row>
        <row r="273">
          <cell r="A273">
            <v>273</v>
          </cell>
          <cell r="C273" t="str">
            <v>고압케이블</v>
          </cell>
          <cell r="D273" t="str">
            <v>6.9KV CV22sq/3C</v>
          </cell>
          <cell r="E273" t="str">
            <v>m</v>
          </cell>
          <cell r="H273">
            <v>799</v>
          </cell>
          <cell r="I273">
            <v>9996</v>
          </cell>
          <cell r="J273">
            <v>852</v>
          </cell>
          <cell r="K273">
            <v>10281</v>
          </cell>
          <cell r="S273">
            <v>9996</v>
          </cell>
          <cell r="U273">
            <v>0.05</v>
          </cell>
          <cell r="V273" t="str">
            <v>고케</v>
          </cell>
          <cell r="W273">
            <v>6.2399999999999997E-2</v>
          </cell>
        </row>
        <row r="274">
          <cell r="A274">
            <v>274</v>
          </cell>
          <cell r="C274" t="str">
            <v>고압케이블</v>
          </cell>
          <cell r="D274" t="str">
            <v>6.9KV CV30sq/3C</v>
          </cell>
          <cell r="E274" t="str">
            <v>m</v>
          </cell>
          <cell r="H274">
            <v>799</v>
          </cell>
          <cell r="I274">
            <v>11108</v>
          </cell>
          <cell r="J274">
            <v>852</v>
          </cell>
          <cell r="S274">
            <v>11108</v>
          </cell>
          <cell r="U274">
            <v>0.05</v>
          </cell>
          <cell r="V274" t="str">
            <v>고케</v>
          </cell>
          <cell r="W274">
            <v>7.1999999999999995E-2</v>
          </cell>
        </row>
        <row r="275">
          <cell r="A275">
            <v>275</v>
          </cell>
          <cell r="C275" t="str">
            <v>고압케이블</v>
          </cell>
          <cell r="D275" t="str">
            <v>6.9KV CV38sq/3C</v>
          </cell>
          <cell r="E275" t="str">
            <v>m</v>
          </cell>
          <cell r="H275">
            <v>799</v>
          </cell>
          <cell r="I275">
            <v>12693</v>
          </cell>
          <cell r="J275">
            <v>852</v>
          </cell>
          <cell r="K275">
            <v>13056</v>
          </cell>
          <cell r="S275">
            <v>12693</v>
          </cell>
          <cell r="U275">
            <v>0.05</v>
          </cell>
          <cell r="V275" t="str">
            <v>고케</v>
          </cell>
          <cell r="W275">
            <v>8.6399999999999991E-2</v>
          </cell>
        </row>
        <row r="276">
          <cell r="A276">
            <v>276</v>
          </cell>
          <cell r="C276" t="str">
            <v>고압케이블</v>
          </cell>
          <cell r="D276" t="str">
            <v>6.9KV CV50sq/3C</v>
          </cell>
          <cell r="E276" t="str">
            <v>m</v>
          </cell>
          <cell r="H276">
            <v>799</v>
          </cell>
          <cell r="I276">
            <v>14159</v>
          </cell>
          <cell r="J276">
            <v>852</v>
          </cell>
          <cell r="S276">
            <v>14159</v>
          </cell>
          <cell r="U276">
            <v>0.05</v>
          </cell>
          <cell r="V276" t="str">
            <v>고케</v>
          </cell>
          <cell r="W276">
            <v>0.10319999999999999</v>
          </cell>
        </row>
        <row r="277">
          <cell r="A277">
            <v>277</v>
          </cell>
          <cell r="C277" t="str">
            <v>고압케이블</v>
          </cell>
          <cell r="D277" t="str">
            <v>6.9KV CV60sq/3C</v>
          </cell>
          <cell r="E277" t="str">
            <v>m</v>
          </cell>
          <cell r="H277">
            <v>799</v>
          </cell>
          <cell r="I277">
            <v>14914</v>
          </cell>
          <cell r="J277">
            <v>852</v>
          </cell>
          <cell r="K277">
            <v>15340</v>
          </cell>
          <cell r="S277">
            <v>14914</v>
          </cell>
          <cell r="U277">
            <v>0.05</v>
          </cell>
          <cell r="V277" t="str">
            <v>고케</v>
          </cell>
          <cell r="W277">
            <v>0.1176</v>
          </cell>
        </row>
        <row r="278">
          <cell r="A278">
            <v>278</v>
          </cell>
          <cell r="C278" t="str">
            <v>고압케이블</v>
          </cell>
          <cell r="D278" t="str">
            <v>6.9KV CV80sq/3C</v>
          </cell>
          <cell r="E278" t="str">
            <v>m</v>
          </cell>
          <cell r="H278">
            <v>799</v>
          </cell>
          <cell r="I278">
            <v>18345</v>
          </cell>
          <cell r="J278">
            <v>852</v>
          </cell>
          <cell r="S278">
            <v>18345</v>
          </cell>
          <cell r="U278">
            <v>0.05</v>
          </cell>
          <cell r="V278" t="str">
            <v>고케</v>
          </cell>
          <cell r="W278">
            <v>0.14399999999999999</v>
          </cell>
        </row>
        <row r="279">
          <cell r="A279">
            <v>279</v>
          </cell>
          <cell r="C279" t="str">
            <v>고압케이블</v>
          </cell>
          <cell r="D279" t="str">
            <v>6.9KV CV100sq/3C</v>
          </cell>
          <cell r="E279" t="str">
            <v>m</v>
          </cell>
          <cell r="H279">
            <v>799</v>
          </cell>
          <cell r="I279">
            <v>21448</v>
          </cell>
          <cell r="J279">
            <v>852</v>
          </cell>
          <cell r="K279">
            <v>22061</v>
          </cell>
          <cell r="S279">
            <v>21448</v>
          </cell>
          <cell r="U279">
            <v>0.05</v>
          </cell>
          <cell r="V279" t="str">
            <v>고케</v>
          </cell>
          <cell r="W279">
            <v>0.17039999999999997</v>
          </cell>
        </row>
        <row r="280">
          <cell r="A280">
            <v>280</v>
          </cell>
          <cell r="C280" t="str">
            <v>고압케이블</v>
          </cell>
          <cell r="D280" t="str">
            <v>6.9KV CV125sq/3C</v>
          </cell>
          <cell r="E280" t="str">
            <v>m</v>
          </cell>
          <cell r="H280">
            <v>799</v>
          </cell>
          <cell r="I280">
            <v>24633</v>
          </cell>
          <cell r="J280">
            <v>852</v>
          </cell>
          <cell r="S280">
            <v>24633</v>
          </cell>
          <cell r="U280">
            <v>0.05</v>
          </cell>
          <cell r="V280" t="str">
            <v>고케</v>
          </cell>
          <cell r="W280">
            <v>0.2016</v>
          </cell>
        </row>
        <row r="281">
          <cell r="A281">
            <v>281</v>
          </cell>
          <cell r="C281" t="str">
            <v>고압케이블</v>
          </cell>
          <cell r="D281" t="str">
            <v>6.9KV CV150sq/3C</v>
          </cell>
          <cell r="E281" t="str">
            <v>m</v>
          </cell>
          <cell r="H281">
            <v>799</v>
          </cell>
          <cell r="I281">
            <v>28881</v>
          </cell>
          <cell r="J281">
            <v>852</v>
          </cell>
          <cell r="K281">
            <v>29706</v>
          </cell>
          <cell r="S281">
            <v>28881</v>
          </cell>
          <cell r="U281">
            <v>0.05</v>
          </cell>
          <cell r="V281" t="str">
            <v>고케</v>
          </cell>
          <cell r="W281">
            <v>0.23280000000000001</v>
          </cell>
        </row>
        <row r="282">
          <cell r="A282">
            <v>282</v>
          </cell>
          <cell r="C282" t="str">
            <v>고압케이블</v>
          </cell>
          <cell r="D282" t="str">
            <v>6.9KV CV200sq/3C</v>
          </cell>
          <cell r="E282" t="str">
            <v>m</v>
          </cell>
          <cell r="H282">
            <v>799</v>
          </cell>
          <cell r="I282">
            <v>35813</v>
          </cell>
          <cell r="J282">
            <v>852</v>
          </cell>
          <cell r="K282">
            <v>36836</v>
          </cell>
          <cell r="S282">
            <v>35813</v>
          </cell>
          <cell r="U282">
            <v>0.05</v>
          </cell>
          <cell r="V282" t="str">
            <v>고케</v>
          </cell>
          <cell r="W282">
            <v>0.28079999999999999</v>
          </cell>
        </row>
        <row r="283">
          <cell r="A283">
            <v>283</v>
          </cell>
          <cell r="C283" t="str">
            <v>고압케이블</v>
          </cell>
          <cell r="D283" t="str">
            <v>6.9KV CV250sq/3C</v>
          </cell>
          <cell r="E283" t="str">
            <v>m</v>
          </cell>
          <cell r="H283">
            <v>799</v>
          </cell>
          <cell r="I283">
            <v>48389</v>
          </cell>
          <cell r="J283">
            <v>852</v>
          </cell>
          <cell r="K283">
            <v>49771</v>
          </cell>
          <cell r="S283">
            <v>48389</v>
          </cell>
          <cell r="U283">
            <v>0.05</v>
          </cell>
          <cell r="V283" t="str">
            <v>고케</v>
          </cell>
          <cell r="W283">
            <v>0.34079999999999994</v>
          </cell>
        </row>
        <row r="284">
          <cell r="A284">
            <v>284</v>
          </cell>
          <cell r="S284" t="str">
            <v/>
          </cell>
        </row>
        <row r="285">
          <cell r="A285">
            <v>285</v>
          </cell>
          <cell r="S285" t="str">
            <v/>
          </cell>
        </row>
        <row r="286">
          <cell r="A286">
            <v>286</v>
          </cell>
          <cell r="B286" t="str">
            <v>옥외</v>
          </cell>
          <cell r="C286" t="str">
            <v>고압케이블</v>
          </cell>
          <cell r="D286" t="str">
            <v>6.9KV CV8sq/1C</v>
          </cell>
          <cell r="E286" t="str">
            <v>m</v>
          </cell>
          <cell r="H286">
            <v>799</v>
          </cell>
          <cell r="I286">
            <v>1890</v>
          </cell>
          <cell r="J286">
            <v>851</v>
          </cell>
          <cell r="K286">
            <v>1944</v>
          </cell>
          <cell r="S286">
            <v>1890</v>
          </cell>
          <cell r="U286">
            <v>0.03</v>
          </cell>
          <cell r="V286" t="str">
            <v>고케</v>
          </cell>
          <cell r="W286">
            <v>1.6799999999999999E-2</v>
          </cell>
        </row>
        <row r="287">
          <cell r="A287">
            <v>287</v>
          </cell>
          <cell r="B287" t="str">
            <v>옥외</v>
          </cell>
          <cell r="C287" t="str">
            <v>고압케이블</v>
          </cell>
          <cell r="D287" t="str">
            <v>6.9KV CV14sq/1C</v>
          </cell>
          <cell r="E287" t="str">
            <v>m</v>
          </cell>
          <cell r="H287">
            <v>799</v>
          </cell>
          <cell r="I287">
            <v>2506</v>
          </cell>
          <cell r="J287">
            <v>851</v>
          </cell>
          <cell r="K287">
            <v>2577</v>
          </cell>
          <cell r="S287">
            <v>2506</v>
          </cell>
          <cell r="U287">
            <v>0.03</v>
          </cell>
          <cell r="V287" t="str">
            <v>고케</v>
          </cell>
          <cell r="W287">
            <v>2.4E-2</v>
          </cell>
        </row>
        <row r="288">
          <cell r="A288">
            <v>288</v>
          </cell>
          <cell r="B288" t="str">
            <v>옥외</v>
          </cell>
          <cell r="C288" t="str">
            <v>고압케이블</v>
          </cell>
          <cell r="D288" t="str">
            <v>6.9KV CV22sq/1C</v>
          </cell>
          <cell r="E288" t="str">
            <v>m</v>
          </cell>
          <cell r="H288">
            <v>799</v>
          </cell>
          <cell r="I288">
            <v>2933</v>
          </cell>
          <cell r="J288">
            <v>851</v>
          </cell>
          <cell r="K288">
            <v>3017</v>
          </cell>
          <cell r="S288">
            <v>2933</v>
          </cell>
          <cell r="U288">
            <v>0.03</v>
          </cell>
          <cell r="V288" t="str">
            <v>고케</v>
          </cell>
          <cell r="W288">
            <v>3.1199999999999999E-2</v>
          </cell>
        </row>
        <row r="289">
          <cell r="A289">
            <v>289</v>
          </cell>
          <cell r="B289" t="str">
            <v>옥외</v>
          </cell>
          <cell r="C289" t="str">
            <v>고압케이블</v>
          </cell>
          <cell r="D289" t="str">
            <v>6.9KV CV30sq/1C</v>
          </cell>
          <cell r="E289" t="str">
            <v>m</v>
          </cell>
          <cell r="H289">
            <v>799</v>
          </cell>
          <cell r="I289">
            <v>3394</v>
          </cell>
          <cell r="J289">
            <v>851</v>
          </cell>
          <cell r="S289">
            <v>3394</v>
          </cell>
          <cell r="U289">
            <v>0.03</v>
          </cell>
          <cell r="V289" t="str">
            <v>고케</v>
          </cell>
          <cell r="W289">
            <v>3.5999999999999997E-2</v>
          </cell>
        </row>
        <row r="290">
          <cell r="A290">
            <v>290</v>
          </cell>
          <cell r="B290" t="str">
            <v>옥외</v>
          </cell>
          <cell r="C290" t="str">
            <v>고압케이블</v>
          </cell>
          <cell r="D290" t="str">
            <v>6.9KV CV38sq/1C</v>
          </cell>
          <cell r="E290" t="str">
            <v>m</v>
          </cell>
          <cell r="H290">
            <v>799</v>
          </cell>
          <cell r="I290">
            <v>4106</v>
          </cell>
          <cell r="J290">
            <v>851</v>
          </cell>
          <cell r="K290">
            <v>4223</v>
          </cell>
          <cell r="S290">
            <v>4106</v>
          </cell>
          <cell r="U290">
            <v>0.03</v>
          </cell>
          <cell r="V290" t="str">
            <v>고케</v>
          </cell>
          <cell r="W290">
            <v>4.3199999999999995E-2</v>
          </cell>
        </row>
        <row r="291">
          <cell r="A291">
            <v>291</v>
          </cell>
          <cell r="B291" t="str">
            <v>옥외</v>
          </cell>
          <cell r="C291" t="str">
            <v>고압케이블</v>
          </cell>
          <cell r="D291" t="str">
            <v>6.9KV CV50sq/1C</v>
          </cell>
          <cell r="E291" t="str">
            <v>m</v>
          </cell>
          <cell r="H291">
            <v>799</v>
          </cell>
          <cell r="I291">
            <v>5162</v>
          </cell>
          <cell r="J291">
            <v>851</v>
          </cell>
          <cell r="S291">
            <v>5162</v>
          </cell>
          <cell r="U291">
            <v>0.03</v>
          </cell>
          <cell r="V291" t="str">
            <v>고케</v>
          </cell>
          <cell r="W291">
            <v>5.1599999999999993E-2</v>
          </cell>
        </row>
        <row r="292">
          <cell r="A292">
            <v>292</v>
          </cell>
          <cell r="B292" t="str">
            <v>옥외</v>
          </cell>
          <cell r="C292" t="str">
            <v>고압케이블</v>
          </cell>
          <cell r="D292" t="str">
            <v>6.9KV CV60sq/1C</v>
          </cell>
          <cell r="E292" t="str">
            <v>m</v>
          </cell>
          <cell r="H292">
            <v>799</v>
          </cell>
          <cell r="I292">
            <v>5463</v>
          </cell>
          <cell r="J292">
            <v>851</v>
          </cell>
          <cell r="K292">
            <v>5619</v>
          </cell>
          <cell r="S292">
            <v>5463</v>
          </cell>
          <cell r="U292">
            <v>0.03</v>
          </cell>
          <cell r="V292" t="str">
            <v>고케</v>
          </cell>
          <cell r="W292">
            <v>5.8799999999999998E-2</v>
          </cell>
        </row>
        <row r="293">
          <cell r="A293">
            <v>293</v>
          </cell>
          <cell r="B293" t="str">
            <v>옥외</v>
          </cell>
          <cell r="C293" t="str">
            <v>고압케이블</v>
          </cell>
          <cell r="D293" t="str">
            <v>6.9KV CV80sq/1C</v>
          </cell>
          <cell r="E293" t="str">
            <v>m</v>
          </cell>
          <cell r="H293">
            <v>799</v>
          </cell>
          <cell r="I293">
            <v>6037</v>
          </cell>
          <cell r="J293">
            <v>851</v>
          </cell>
          <cell r="S293">
            <v>6037</v>
          </cell>
          <cell r="U293">
            <v>0.03</v>
          </cell>
          <cell r="V293" t="str">
            <v>고케</v>
          </cell>
          <cell r="W293">
            <v>7.1999999999999995E-2</v>
          </cell>
        </row>
        <row r="294">
          <cell r="A294">
            <v>294</v>
          </cell>
          <cell r="B294" t="str">
            <v>옥외</v>
          </cell>
          <cell r="C294" t="str">
            <v>고압케이블</v>
          </cell>
          <cell r="D294" t="str">
            <v>6.9KV CV100sq/1C</v>
          </cell>
          <cell r="E294" t="str">
            <v>m</v>
          </cell>
          <cell r="H294">
            <v>799</v>
          </cell>
          <cell r="I294">
            <v>6610</v>
          </cell>
          <cell r="J294">
            <v>851</v>
          </cell>
          <cell r="K294">
            <v>6799</v>
          </cell>
          <cell r="S294">
            <v>6610</v>
          </cell>
          <cell r="U294">
            <v>0.03</v>
          </cell>
          <cell r="V294" t="str">
            <v>고케</v>
          </cell>
          <cell r="W294">
            <v>8.5199999999999984E-2</v>
          </cell>
        </row>
        <row r="295">
          <cell r="A295">
            <v>295</v>
          </cell>
          <cell r="B295" t="str">
            <v>옥외</v>
          </cell>
          <cell r="C295" t="str">
            <v>고압케이블</v>
          </cell>
          <cell r="D295" t="str">
            <v>6.9KV CV125sq/1C</v>
          </cell>
          <cell r="E295" t="str">
            <v>m</v>
          </cell>
          <cell r="H295">
            <v>799</v>
          </cell>
          <cell r="I295">
            <v>7796</v>
          </cell>
          <cell r="J295">
            <v>851</v>
          </cell>
          <cell r="S295">
            <v>7796</v>
          </cell>
          <cell r="U295">
            <v>0.03</v>
          </cell>
          <cell r="V295" t="str">
            <v>고케</v>
          </cell>
          <cell r="W295">
            <v>0.1008</v>
          </cell>
        </row>
        <row r="296">
          <cell r="A296">
            <v>296</v>
          </cell>
          <cell r="B296" t="str">
            <v>옥외</v>
          </cell>
          <cell r="C296" t="str">
            <v>고압케이블</v>
          </cell>
          <cell r="D296" t="str">
            <v>6.9KV CV150sq/1C</v>
          </cell>
          <cell r="E296" t="str">
            <v>m</v>
          </cell>
          <cell r="H296">
            <v>799</v>
          </cell>
          <cell r="I296">
            <v>10327</v>
          </cell>
          <cell r="J296">
            <v>851</v>
          </cell>
          <cell r="K296">
            <v>10622</v>
          </cell>
          <cell r="S296">
            <v>10327</v>
          </cell>
          <cell r="U296">
            <v>0.03</v>
          </cell>
          <cell r="V296" t="str">
            <v>고케</v>
          </cell>
          <cell r="W296">
            <v>0.1164</v>
          </cell>
        </row>
        <row r="297">
          <cell r="A297">
            <v>297</v>
          </cell>
          <cell r="B297" t="str">
            <v>옥외</v>
          </cell>
          <cell r="C297" t="str">
            <v>고압케이블</v>
          </cell>
          <cell r="D297" t="str">
            <v>6.9KV CV200sq/1C</v>
          </cell>
          <cell r="E297" t="str">
            <v>m</v>
          </cell>
          <cell r="H297">
            <v>799</v>
          </cell>
          <cell r="I297">
            <v>12964</v>
          </cell>
          <cell r="J297">
            <v>851</v>
          </cell>
          <cell r="K297">
            <v>13334</v>
          </cell>
          <cell r="S297">
            <v>12964</v>
          </cell>
          <cell r="U297">
            <v>0.03</v>
          </cell>
          <cell r="V297" t="str">
            <v>고케</v>
          </cell>
          <cell r="W297">
            <v>0.1404</v>
          </cell>
        </row>
        <row r="298">
          <cell r="A298">
            <v>298</v>
          </cell>
          <cell r="B298" t="str">
            <v>옥외</v>
          </cell>
          <cell r="C298" t="str">
            <v>고압케이블</v>
          </cell>
          <cell r="D298" t="str">
            <v>6.9KV CV250sq/1C</v>
          </cell>
          <cell r="E298" t="str">
            <v>m</v>
          </cell>
          <cell r="H298">
            <v>799</v>
          </cell>
          <cell r="I298">
            <v>15498</v>
          </cell>
          <cell r="J298">
            <v>851</v>
          </cell>
          <cell r="K298">
            <v>15940</v>
          </cell>
          <cell r="S298">
            <v>15498</v>
          </cell>
          <cell r="U298">
            <v>0.03</v>
          </cell>
          <cell r="V298" t="str">
            <v>고케</v>
          </cell>
          <cell r="W298">
            <v>0.17039999999999997</v>
          </cell>
        </row>
        <row r="299">
          <cell r="A299">
            <v>299</v>
          </cell>
          <cell r="S299" t="str">
            <v/>
          </cell>
        </row>
        <row r="300">
          <cell r="A300">
            <v>300</v>
          </cell>
          <cell r="S300" t="str">
            <v/>
          </cell>
        </row>
        <row r="301">
          <cell r="A301">
            <v>301</v>
          </cell>
          <cell r="B301" t="str">
            <v>옥외</v>
          </cell>
          <cell r="C301" t="str">
            <v>고압케이블</v>
          </cell>
          <cell r="D301" t="str">
            <v>6.9KV CV8sq/3C</v>
          </cell>
          <cell r="E301" t="str">
            <v>m</v>
          </cell>
          <cell r="H301">
            <v>799</v>
          </cell>
          <cell r="I301">
            <v>6505</v>
          </cell>
          <cell r="J301">
            <v>851</v>
          </cell>
          <cell r="K301">
            <v>6691</v>
          </cell>
          <cell r="S301">
            <v>6505</v>
          </cell>
          <cell r="U301">
            <v>0.03</v>
          </cell>
          <cell r="V301" t="str">
            <v>고케</v>
          </cell>
          <cell r="W301">
            <v>3.3599999999999998E-2</v>
          </cell>
        </row>
        <row r="302">
          <cell r="A302">
            <v>302</v>
          </cell>
          <cell r="B302" t="str">
            <v>옥외</v>
          </cell>
          <cell r="C302" t="str">
            <v>고압케이블</v>
          </cell>
          <cell r="D302" t="str">
            <v>6.9KV CV14sq/3C</v>
          </cell>
          <cell r="E302" t="str">
            <v>m</v>
          </cell>
          <cell r="H302">
            <v>799</v>
          </cell>
          <cell r="I302">
            <v>8435</v>
          </cell>
          <cell r="J302">
            <v>851</v>
          </cell>
          <cell r="K302">
            <v>8676</v>
          </cell>
          <cell r="S302">
            <v>8435</v>
          </cell>
          <cell r="U302">
            <v>0.03</v>
          </cell>
          <cell r="V302" t="str">
            <v>고케</v>
          </cell>
          <cell r="W302">
            <v>4.8000000000000001E-2</v>
          </cell>
        </row>
        <row r="303">
          <cell r="A303">
            <v>303</v>
          </cell>
          <cell r="B303" t="str">
            <v>옥외</v>
          </cell>
          <cell r="C303" t="str">
            <v>고압케이블</v>
          </cell>
          <cell r="D303" t="str">
            <v>6.9KV CV22sq/3C</v>
          </cell>
          <cell r="E303" t="str">
            <v>m</v>
          </cell>
          <cell r="H303">
            <v>799</v>
          </cell>
          <cell r="I303">
            <v>9996</v>
          </cell>
          <cell r="J303">
            <v>852</v>
          </cell>
          <cell r="K303">
            <v>10281</v>
          </cell>
          <cell r="S303">
            <v>9996</v>
          </cell>
          <cell r="U303">
            <v>0.03</v>
          </cell>
          <cell r="V303" t="str">
            <v>고케</v>
          </cell>
          <cell r="W303">
            <v>6.2399999999999997E-2</v>
          </cell>
        </row>
        <row r="304">
          <cell r="A304">
            <v>304</v>
          </cell>
          <cell r="B304" t="str">
            <v>옥외</v>
          </cell>
          <cell r="C304" t="str">
            <v>고압케이블</v>
          </cell>
          <cell r="D304" t="str">
            <v>6.9KV CV30sq/3C</v>
          </cell>
          <cell r="E304" t="str">
            <v>m</v>
          </cell>
          <cell r="H304">
            <v>799</v>
          </cell>
          <cell r="I304">
            <v>11108</v>
          </cell>
          <cell r="J304">
            <v>852</v>
          </cell>
          <cell r="S304">
            <v>11108</v>
          </cell>
          <cell r="U304">
            <v>0.03</v>
          </cell>
          <cell r="V304" t="str">
            <v>고케</v>
          </cell>
          <cell r="W304">
            <v>7.1999999999999995E-2</v>
          </cell>
        </row>
        <row r="305">
          <cell r="A305">
            <v>305</v>
          </cell>
          <cell r="B305" t="str">
            <v>옥외</v>
          </cell>
          <cell r="C305" t="str">
            <v>고압케이블</v>
          </cell>
          <cell r="D305" t="str">
            <v>6.9KV CV38sq/3C</v>
          </cell>
          <cell r="E305" t="str">
            <v>m</v>
          </cell>
          <cell r="H305">
            <v>799</v>
          </cell>
          <cell r="I305">
            <v>12693</v>
          </cell>
          <cell r="J305">
            <v>852</v>
          </cell>
          <cell r="K305">
            <v>13056</v>
          </cell>
          <cell r="S305">
            <v>12693</v>
          </cell>
          <cell r="U305">
            <v>0.03</v>
          </cell>
          <cell r="V305" t="str">
            <v>고케</v>
          </cell>
          <cell r="W305">
            <v>8.6399999999999991E-2</v>
          </cell>
        </row>
        <row r="306">
          <cell r="A306">
            <v>306</v>
          </cell>
          <cell r="B306" t="str">
            <v>옥외</v>
          </cell>
          <cell r="C306" t="str">
            <v>고압케이블</v>
          </cell>
          <cell r="D306" t="str">
            <v>6.9KV CV50sq/3C</v>
          </cell>
          <cell r="E306" t="str">
            <v>m</v>
          </cell>
          <cell r="H306">
            <v>799</v>
          </cell>
          <cell r="I306">
            <v>14159</v>
          </cell>
          <cell r="J306">
            <v>852</v>
          </cell>
          <cell r="S306">
            <v>14159</v>
          </cell>
          <cell r="U306">
            <v>0.03</v>
          </cell>
          <cell r="V306" t="str">
            <v>고케</v>
          </cell>
          <cell r="W306">
            <v>0.10319999999999999</v>
          </cell>
        </row>
        <row r="307">
          <cell r="A307">
            <v>307</v>
          </cell>
          <cell r="B307" t="str">
            <v>옥외</v>
          </cell>
          <cell r="C307" t="str">
            <v>고압케이블</v>
          </cell>
          <cell r="D307" t="str">
            <v>6.9KV CV60sq/3C</v>
          </cell>
          <cell r="E307" t="str">
            <v>m</v>
          </cell>
          <cell r="H307">
            <v>799</v>
          </cell>
          <cell r="I307">
            <v>14914</v>
          </cell>
          <cell r="J307">
            <v>852</v>
          </cell>
          <cell r="K307">
            <v>15340</v>
          </cell>
          <cell r="S307">
            <v>14914</v>
          </cell>
          <cell r="U307">
            <v>0.03</v>
          </cell>
          <cell r="V307" t="str">
            <v>고케</v>
          </cell>
          <cell r="W307">
            <v>0.1176</v>
          </cell>
        </row>
        <row r="308">
          <cell r="A308">
            <v>308</v>
          </cell>
          <cell r="B308" t="str">
            <v>옥외</v>
          </cell>
          <cell r="C308" t="str">
            <v>고압케이블</v>
          </cell>
          <cell r="D308" t="str">
            <v>6.9KV CV80sq/3C</v>
          </cell>
          <cell r="E308" t="str">
            <v>m</v>
          </cell>
          <cell r="H308">
            <v>799</v>
          </cell>
          <cell r="I308">
            <v>18345</v>
          </cell>
          <cell r="J308">
            <v>852</v>
          </cell>
          <cell r="S308">
            <v>18345</v>
          </cell>
          <cell r="U308">
            <v>0.03</v>
          </cell>
          <cell r="V308" t="str">
            <v>고케</v>
          </cell>
          <cell r="W308">
            <v>0.14399999999999999</v>
          </cell>
        </row>
        <row r="309">
          <cell r="A309">
            <v>309</v>
          </cell>
          <cell r="B309" t="str">
            <v>옥외</v>
          </cell>
          <cell r="C309" t="str">
            <v>고압케이블</v>
          </cell>
          <cell r="D309" t="str">
            <v>6.9KV CV100sq/3C</v>
          </cell>
          <cell r="E309" t="str">
            <v>m</v>
          </cell>
          <cell r="H309">
            <v>799</v>
          </cell>
          <cell r="I309">
            <v>21448</v>
          </cell>
          <cell r="J309">
            <v>852</v>
          </cell>
          <cell r="K309">
            <v>22061</v>
          </cell>
          <cell r="S309">
            <v>21448</v>
          </cell>
          <cell r="U309">
            <v>0.03</v>
          </cell>
          <cell r="V309" t="str">
            <v>고케</v>
          </cell>
          <cell r="W309">
            <v>0.17039999999999997</v>
          </cell>
        </row>
        <row r="310">
          <cell r="A310">
            <v>310</v>
          </cell>
          <cell r="B310" t="str">
            <v>옥외</v>
          </cell>
          <cell r="C310" t="str">
            <v>고압케이블</v>
          </cell>
          <cell r="D310" t="str">
            <v>6.9KV CV125sq/3C</v>
          </cell>
          <cell r="E310" t="str">
            <v>m</v>
          </cell>
          <cell r="H310">
            <v>799</v>
          </cell>
          <cell r="I310">
            <v>24633</v>
          </cell>
          <cell r="J310">
            <v>852</v>
          </cell>
          <cell r="S310">
            <v>24633</v>
          </cell>
          <cell r="U310">
            <v>0.03</v>
          </cell>
          <cell r="V310" t="str">
            <v>고케</v>
          </cell>
          <cell r="W310">
            <v>0.2016</v>
          </cell>
        </row>
        <row r="311">
          <cell r="A311">
            <v>311</v>
          </cell>
          <cell r="B311" t="str">
            <v>옥외</v>
          </cell>
          <cell r="C311" t="str">
            <v>고압케이블</v>
          </cell>
          <cell r="D311" t="str">
            <v>6.9KV CV150sq/3C</v>
          </cell>
          <cell r="E311" t="str">
            <v>m</v>
          </cell>
          <cell r="H311">
            <v>799</v>
          </cell>
          <cell r="I311">
            <v>28881</v>
          </cell>
          <cell r="J311">
            <v>852</v>
          </cell>
          <cell r="K311">
            <v>29706</v>
          </cell>
          <cell r="S311">
            <v>28881</v>
          </cell>
          <cell r="U311">
            <v>0.03</v>
          </cell>
          <cell r="V311" t="str">
            <v>고케</v>
          </cell>
          <cell r="W311">
            <v>0.23280000000000001</v>
          </cell>
        </row>
        <row r="312">
          <cell r="A312">
            <v>312</v>
          </cell>
          <cell r="B312" t="str">
            <v>옥외</v>
          </cell>
          <cell r="C312" t="str">
            <v>고압케이블</v>
          </cell>
          <cell r="D312" t="str">
            <v>6.9KV CV200sq/3C</v>
          </cell>
          <cell r="E312" t="str">
            <v>m</v>
          </cell>
          <cell r="H312">
            <v>799</v>
          </cell>
          <cell r="I312">
            <v>35813</v>
          </cell>
          <cell r="J312">
            <v>852</v>
          </cell>
          <cell r="K312">
            <v>36836</v>
          </cell>
          <cell r="S312">
            <v>35813</v>
          </cell>
          <cell r="U312">
            <v>0.03</v>
          </cell>
          <cell r="V312" t="str">
            <v>고케</v>
          </cell>
          <cell r="W312">
            <v>0.28079999999999999</v>
          </cell>
        </row>
        <row r="313">
          <cell r="A313">
            <v>313</v>
          </cell>
          <cell r="B313" t="str">
            <v>옥외</v>
          </cell>
          <cell r="C313" t="str">
            <v>고압케이블</v>
          </cell>
          <cell r="D313" t="str">
            <v>6.9KV CV250sq/3C</v>
          </cell>
          <cell r="E313" t="str">
            <v>m</v>
          </cell>
          <cell r="H313">
            <v>799</v>
          </cell>
          <cell r="I313">
            <v>48389</v>
          </cell>
          <cell r="J313">
            <v>852</v>
          </cell>
          <cell r="K313">
            <v>49771</v>
          </cell>
          <cell r="S313">
            <v>48389</v>
          </cell>
          <cell r="U313">
            <v>0.03</v>
          </cell>
          <cell r="V313" t="str">
            <v>고케</v>
          </cell>
          <cell r="W313">
            <v>0.34079999999999994</v>
          </cell>
        </row>
        <row r="314">
          <cell r="A314">
            <v>314</v>
          </cell>
          <cell r="S314" t="str">
            <v/>
          </cell>
        </row>
        <row r="315">
          <cell r="A315">
            <v>315</v>
          </cell>
          <cell r="S315" t="str">
            <v/>
          </cell>
        </row>
        <row r="316">
          <cell r="A316">
            <v>316</v>
          </cell>
          <cell r="C316" t="str">
            <v>저압 케이블</v>
          </cell>
          <cell r="D316" t="str">
            <v>600V EV 2.0 sq/1C</v>
          </cell>
          <cell r="E316" t="str">
            <v>m</v>
          </cell>
          <cell r="S316">
            <v>0</v>
          </cell>
          <cell r="U316">
            <v>0.05</v>
          </cell>
          <cell r="V316" t="str">
            <v>저케</v>
          </cell>
          <cell r="W316">
            <v>0.01</v>
          </cell>
        </row>
        <row r="317">
          <cell r="A317">
            <v>317</v>
          </cell>
          <cell r="C317" t="str">
            <v>저압 케이블</v>
          </cell>
          <cell r="D317" t="str">
            <v>600V EV 3.5sq/1C</v>
          </cell>
          <cell r="E317" t="str">
            <v>m</v>
          </cell>
          <cell r="S317">
            <v>0</v>
          </cell>
          <cell r="U317">
            <v>0.05</v>
          </cell>
          <cell r="V317" t="str">
            <v>저케</v>
          </cell>
          <cell r="W317">
            <v>1.0999999999999999E-2</v>
          </cell>
        </row>
        <row r="318">
          <cell r="A318">
            <v>318</v>
          </cell>
          <cell r="C318" t="str">
            <v>저압 케이블</v>
          </cell>
          <cell r="D318" t="str">
            <v>600V EV 5.5 sq/1C</v>
          </cell>
          <cell r="E318" t="str">
            <v>m</v>
          </cell>
          <cell r="S318">
            <v>0</v>
          </cell>
          <cell r="U318">
            <v>0.05</v>
          </cell>
          <cell r="V318" t="str">
            <v>저케</v>
          </cell>
          <cell r="W318">
            <v>1.2999999999999999E-2</v>
          </cell>
        </row>
        <row r="319">
          <cell r="A319">
            <v>319</v>
          </cell>
          <cell r="C319" t="str">
            <v>저압 케이블</v>
          </cell>
          <cell r="D319" t="str">
            <v>600V EV 8sq/1C</v>
          </cell>
          <cell r="E319" t="str">
            <v>m</v>
          </cell>
          <cell r="S319">
            <v>0</v>
          </cell>
          <cell r="U319">
            <v>0.05</v>
          </cell>
          <cell r="V319" t="str">
            <v>저케</v>
          </cell>
          <cell r="W319">
            <v>1.4E-2</v>
          </cell>
        </row>
        <row r="320">
          <cell r="A320">
            <v>320</v>
          </cell>
          <cell r="C320" t="str">
            <v>저압 케이블</v>
          </cell>
          <cell r="D320" t="str">
            <v>600V  EV  14sq/1C</v>
          </cell>
          <cell r="E320" t="str">
            <v>m</v>
          </cell>
          <cell r="S320">
            <v>0</v>
          </cell>
          <cell r="U320">
            <v>0.05</v>
          </cell>
          <cell r="V320" t="str">
            <v>저케</v>
          </cell>
          <cell r="W320">
            <v>0.02</v>
          </cell>
        </row>
        <row r="321">
          <cell r="A321">
            <v>321</v>
          </cell>
          <cell r="C321" t="str">
            <v>저압 케이블</v>
          </cell>
          <cell r="D321" t="str">
            <v>600V  EV 22sq/1C</v>
          </cell>
          <cell r="E321" t="str">
            <v>m</v>
          </cell>
          <cell r="S321">
            <v>0</v>
          </cell>
          <cell r="U321">
            <v>0.05</v>
          </cell>
          <cell r="V321" t="str">
            <v>저케</v>
          </cell>
          <cell r="W321">
            <v>2.5999999999999999E-2</v>
          </cell>
        </row>
        <row r="322">
          <cell r="A322">
            <v>322</v>
          </cell>
          <cell r="C322" t="str">
            <v>저압 케이블</v>
          </cell>
          <cell r="D322" t="str">
            <v>600V  EV 38sq/1C</v>
          </cell>
          <cell r="E322" t="str">
            <v>m</v>
          </cell>
          <cell r="S322">
            <v>0</v>
          </cell>
          <cell r="U322">
            <v>0.05</v>
          </cell>
          <cell r="V322" t="str">
            <v>저케</v>
          </cell>
          <cell r="W322">
            <v>3.5999999999999997E-2</v>
          </cell>
        </row>
        <row r="323">
          <cell r="A323">
            <v>323</v>
          </cell>
          <cell r="C323" t="str">
            <v>저압 케이블</v>
          </cell>
          <cell r="D323" t="str">
            <v>600V  EV 50sq/1C</v>
          </cell>
          <cell r="E323" t="str">
            <v>m</v>
          </cell>
          <cell r="S323">
            <v>0</v>
          </cell>
          <cell r="U323">
            <v>0.05</v>
          </cell>
          <cell r="V323" t="str">
            <v>저케</v>
          </cell>
          <cell r="W323">
            <v>4.2999999999999997E-2</v>
          </cell>
        </row>
        <row r="324">
          <cell r="A324">
            <v>324</v>
          </cell>
          <cell r="C324" t="str">
            <v>저압 케이블</v>
          </cell>
          <cell r="D324" t="str">
            <v>600V  EV 60sq/1C</v>
          </cell>
          <cell r="E324" t="str">
            <v>m</v>
          </cell>
          <cell r="S324">
            <v>0</v>
          </cell>
          <cell r="U324">
            <v>0.05</v>
          </cell>
          <cell r="V324" t="str">
            <v>저케</v>
          </cell>
          <cell r="W324">
            <v>4.9000000000000002E-2</v>
          </cell>
        </row>
        <row r="325">
          <cell r="A325">
            <v>325</v>
          </cell>
          <cell r="C325" t="str">
            <v>저압 케이블</v>
          </cell>
          <cell r="D325" t="str">
            <v>600V  EV 80sq/1C</v>
          </cell>
          <cell r="E325" t="str">
            <v>m</v>
          </cell>
          <cell r="S325">
            <v>0</v>
          </cell>
          <cell r="U325">
            <v>0.05</v>
          </cell>
          <cell r="V325" t="str">
            <v>저케</v>
          </cell>
          <cell r="W325">
            <v>0.06</v>
          </cell>
        </row>
        <row r="326">
          <cell r="A326">
            <v>326</v>
          </cell>
          <cell r="C326" t="str">
            <v>저압 케이블</v>
          </cell>
          <cell r="D326" t="str">
            <v>600V  EV 100sq/1C</v>
          </cell>
          <cell r="E326" t="str">
            <v>m</v>
          </cell>
          <cell r="S326">
            <v>0</v>
          </cell>
          <cell r="U326">
            <v>0.05</v>
          </cell>
          <cell r="V326" t="str">
            <v>저케</v>
          </cell>
          <cell r="W326">
            <v>7.0999999999999994E-2</v>
          </cell>
        </row>
        <row r="327">
          <cell r="A327">
            <v>327</v>
          </cell>
          <cell r="C327" t="str">
            <v>저압 케이블</v>
          </cell>
          <cell r="D327" t="str">
            <v>600V  EV 125sq/1C</v>
          </cell>
          <cell r="E327" t="str">
            <v>m</v>
          </cell>
          <cell r="S327">
            <v>0</v>
          </cell>
          <cell r="U327">
            <v>0.05</v>
          </cell>
          <cell r="V327" t="str">
            <v>저케</v>
          </cell>
          <cell r="W327">
            <v>8.4000000000000005E-2</v>
          </cell>
        </row>
        <row r="328">
          <cell r="A328">
            <v>328</v>
          </cell>
          <cell r="C328" t="str">
            <v>저압 케이블</v>
          </cell>
          <cell r="D328" t="str">
            <v>600V  EV 150sq/1C</v>
          </cell>
          <cell r="E328" t="str">
            <v>m</v>
          </cell>
          <cell r="S328">
            <v>0</v>
          </cell>
          <cell r="U328">
            <v>0.05</v>
          </cell>
          <cell r="V328" t="str">
            <v>저케</v>
          </cell>
          <cell r="W328">
            <v>9.7000000000000003E-2</v>
          </cell>
        </row>
        <row r="329">
          <cell r="A329">
            <v>329</v>
          </cell>
          <cell r="C329" t="str">
            <v>저압 케이블</v>
          </cell>
          <cell r="D329" t="str">
            <v>600V  EV 200sq/1C</v>
          </cell>
          <cell r="E329" t="str">
            <v>m</v>
          </cell>
          <cell r="S329">
            <v>0</v>
          </cell>
          <cell r="U329">
            <v>0.05</v>
          </cell>
          <cell r="V329" t="str">
            <v>저케</v>
          </cell>
          <cell r="W329">
            <v>0.11700000000000001</v>
          </cell>
        </row>
        <row r="330">
          <cell r="A330">
            <v>330</v>
          </cell>
          <cell r="C330" t="str">
            <v>저압 케이블</v>
          </cell>
          <cell r="D330" t="str">
            <v>600V  EV 250sq/1C</v>
          </cell>
          <cell r="E330" t="str">
            <v>m</v>
          </cell>
          <cell r="S330">
            <v>0</v>
          </cell>
          <cell r="U330">
            <v>0.05</v>
          </cell>
          <cell r="V330" t="str">
            <v>저케</v>
          </cell>
          <cell r="W330">
            <v>0.14199999999999999</v>
          </cell>
        </row>
        <row r="331">
          <cell r="A331">
            <v>331</v>
          </cell>
          <cell r="S331" t="str">
            <v/>
          </cell>
        </row>
        <row r="332">
          <cell r="A332">
            <v>332</v>
          </cell>
          <cell r="S332" t="str">
            <v/>
          </cell>
        </row>
        <row r="333">
          <cell r="A333">
            <v>333</v>
          </cell>
          <cell r="C333" t="str">
            <v>저압 케이블</v>
          </cell>
          <cell r="D333" t="str">
            <v>600V EV 2.0 sq/2C</v>
          </cell>
          <cell r="E333" t="str">
            <v>m</v>
          </cell>
          <cell r="S333">
            <v>0</v>
          </cell>
          <cell r="U333">
            <v>0.05</v>
          </cell>
          <cell r="V333" t="str">
            <v>저케</v>
          </cell>
          <cell r="W333">
            <v>1.3999999999999999E-2</v>
          </cell>
        </row>
        <row r="334">
          <cell r="A334">
            <v>334</v>
          </cell>
          <cell r="C334" t="str">
            <v>저압 케이블</v>
          </cell>
          <cell r="D334" t="str">
            <v>600V EV 3.5sq/2C</v>
          </cell>
          <cell r="E334" t="str">
            <v>m</v>
          </cell>
          <cell r="S334">
            <v>0</v>
          </cell>
          <cell r="U334">
            <v>0.05</v>
          </cell>
          <cell r="V334" t="str">
            <v>저케</v>
          </cell>
          <cell r="W334">
            <v>1.5399999999999999E-2</v>
          </cell>
        </row>
        <row r="335">
          <cell r="A335">
            <v>335</v>
          </cell>
          <cell r="C335" t="str">
            <v>저압 케이블</v>
          </cell>
          <cell r="D335" t="str">
            <v>600V EV 5.5 sq/2C</v>
          </cell>
          <cell r="E335" t="str">
            <v>m</v>
          </cell>
          <cell r="S335">
            <v>0</v>
          </cell>
          <cell r="U335">
            <v>0.05</v>
          </cell>
          <cell r="V335" t="str">
            <v>저케</v>
          </cell>
          <cell r="W335">
            <v>1.8199999999999997E-2</v>
          </cell>
        </row>
        <row r="336">
          <cell r="A336">
            <v>336</v>
          </cell>
          <cell r="C336" t="str">
            <v>저압 케이블</v>
          </cell>
          <cell r="D336" t="str">
            <v>600V EV 8sq/2C</v>
          </cell>
          <cell r="E336" t="str">
            <v>m</v>
          </cell>
          <cell r="S336">
            <v>0</v>
          </cell>
          <cell r="U336">
            <v>0.05</v>
          </cell>
          <cell r="V336" t="str">
            <v>저케</v>
          </cell>
          <cell r="W336">
            <v>1.9599999999999999E-2</v>
          </cell>
        </row>
        <row r="337">
          <cell r="A337">
            <v>337</v>
          </cell>
          <cell r="C337" t="str">
            <v>저압 케이블</v>
          </cell>
          <cell r="D337" t="str">
            <v>600V  EV  14sq/2C</v>
          </cell>
          <cell r="E337" t="str">
            <v>m</v>
          </cell>
          <cell r="S337">
            <v>0</v>
          </cell>
          <cell r="U337">
            <v>0.05</v>
          </cell>
          <cell r="V337" t="str">
            <v>저케</v>
          </cell>
          <cell r="W337">
            <v>2.7999999999999997E-2</v>
          </cell>
        </row>
        <row r="338">
          <cell r="A338">
            <v>338</v>
          </cell>
          <cell r="C338" t="str">
            <v>저압 케이블</v>
          </cell>
          <cell r="D338" t="str">
            <v>600V  EV 22sq/2C</v>
          </cell>
          <cell r="E338" t="str">
            <v>m</v>
          </cell>
          <cell r="S338">
            <v>0</v>
          </cell>
          <cell r="U338">
            <v>0.05</v>
          </cell>
          <cell r="V338" t="str">
            <v>저케</v>
          </cell>
          <cell r="W338">
            <v>3.6399999999999995E-2</v>
          </cell>
        </row>
        <row r="339">
          <cell r="A339">
            <v>339</v>
          </cell>
          <cell r="C339" t="str">
            <v>저압 케이블</v>
          </cell>
          <cell r="D339" t="str">
            <v>600V  EV 38sq/2C</v>
          </cell>
          <cell r="E339" t="str">
            <v>m</v>
          </cell>
          <cell r="S339">
            <v>0</v>
          </cell>
          <cell r="U339">
            <v>0.05</v>
          </cell>
          <cell r="V339" t="str">
            <v>저케</v>
          </cell>
          <cell r="W339">
            <v>5.0399999999999993E-2</v>
          </cell>
        </row>
        <row r="340">
          <cell r="A340">
            <v>340</v>
          </cell>
          <cell r="C340" t="str">
            <v>저압 케이블</v>
          </cell>
          <cell r="D340" t="str">
            <v>600V  EV 60sq/2C</v>
          </cell>
          <cell r="E340" t="str">
            <v>m</v>
          </cell>
          <cell r="S340">
            <v>0</v>
          </cell>
          <cell r="U340">
            <v>0.05</v>
          </cell>
          <cell r="V340" t="str">
            <v>저케</v>
          </cell>
          <cell r="W340">
            <v>6.8599999999999994E-2</v>
          </cell>
        </row>
        <row r="341">
          <cell r="A341">
            <v>341</v>
          </cell>
          <cell r="C341" t="str">
            <v>저압 케이블</v>
          </cell>
          <cell r="D341" t="str">
            <v>600V  EV 80sq/2C</v>
          </cell>
          <cell r="E341" t="str">
            <v>m</v>
          </cell>
          <cell r="S341">
            <v>0</v>
          </cell>
          <cell r="U341">
            <v>0.05</v>
          </cell>
          <cell r="V341" t="str">
            <v>저케</v>
          </cell>
          <cell r="W341">
            <v>8.3999999999999991E-2</v>
          </cell>
        </row>
        <row r="342">
          <cell r="A342">
            <v>342</v>
          </cell>
          <cell r="C342" t="str">
            <v>저압 케이블</v>
          </cell>
          <cell r="D342" t="str">
            <v>600V  EV 100sq/2C</v>
          </cell>
          <cell r="E342" t="str">
            <v>m</v>
          </cell>
          <cell r="S342">
            <v>0</v>
          </cell>
          <cell r="U342">
            <v>0.05</v>
          </cell>
          <cell r="V342" t="str">
            <v>저케</v>
          </cell>
          <cell r="W342">
            <v>9.9399999999999988E-2</v>
          </cell>
        </row>
        <row r="343">
          <cell r="A343">
            <v>343</v>
          </cell>
          <cell r="C343" t="str">
            <v>저압 케이블</v>
          </cell>
          <cell r="D343" t="str">
            <v>600V  EV 125sq/2C</v>
          </cell>
          <cell r="E343" t="str">
            <v>m</v>
          </cell>
          <cell r="S343">
            <v>0</v>
          </cell>
          <cell r="U343">
            <v>0.05</v>
          </cell>
          <cell r="V343" t="str">
            <v>저케</v>
          </cell>
          <cell r="W343">
            <v>0.1176</v>
          </cell>
        </row>
        <row r="344">
          <cell r="A344">
            <v>344</v>
          </cell>
          <cell r="C344" t="str">
            <v>저압 케이블</v>
          </cell>
          <cell r="D344" t="str">
            <v>600V  EV 150sq/2C</v>
          </cell>
          <cell r="E344" t="str">
            <v>m</v>
          </cell>
          <cell r="S344">
            <v>0</v>
          </cell>
          <cell r="U344">
            <v>0.05</v>
          </cell>
          <cell r="V344" t="str">
            <v>저케</v>
          </cell>
          <cell r="W344">
            <v>0.1358</v>
          </cell>
        </row>
        <row r="345">
          <cell r="A345">
            <v>345</v>
          </cell>
          <cell r="C345" t="str">
            <v>저압 케이블</v>
          </cell>
          <cell r="D345" t="str">
            <v>600V  EV 200sq/2C</v>
          </cell>
          <cell r="E345" t="str">
            <v>m</v>
          </cell>
          <cell r="S345">
            <v>0</v>
          </cell>
          <cell r="U345">
            <v>0.05</v>
          </cell>
          <cell r="V345" t="str">
            <v>저케</v>
          </cell>
          <cell r="W345">
            <v>0.1638</v>
          </cell>
        </row>
        <row r="346">
          <cell r="A346">
            <v>346</v>
          </cell>
          <cell r="C346" t="str">
            <v>저압 케이블</v>
          </cell>
          <cell r="D346" t="str">
            <v>600V  EV 250sq/2C</v>
          </cell>
          <cell r="E346" t="str">
            <v>m</v>
          </cell>
          <cell r="S346">
            <v>0</v>
          </cell>
          <cell r="U346">
            <v>0.05</v>
          </cell>
          <cell r="V346" t="str">
            <v>저케</v>
          </cell>
          <cell r="W346">
            <v>0.19879999999999998</v>
          </cell>
        </row>
        <row r="347">
          <cell r="A347">
            <v>347</v>
          </cell>
          <cell r="S347" t="str">
            <v/>
          </cell>
        </row>
        <row r="348">
          <cell r="A348">
            <v>348</v>
          </cell>
          <cell r="S348" t="str">
            <v/>
          </cell>
        </row>
        <row r="349">
          <cell r="A349">
            <v>349</v>
          </cell>
          <cell r="C349" t="str">
            <v>저압 케이블</v>
          </cell>
          <cell r="D349" t="str">
            <v>600V EV 2.0 sq/3C</v>
          </cell>
          <cell r="E349" t="str">
            <v>m</v>
          </cell>
          <cell r="S349">
            <v>0</v>
          </cell>
          <cell r="U349">
            <v>0.05</v>
          </cell>
          <cell r="V349" t="str">
            <v>저케</v>
          </cell>
          <cell r="W349">
            <v>0.02</v>
          </cell>
        </row>
        <row r="350">
          <cell r="A350">
            <v>350</v>
          </cell>
          <cell r="C350" t="str">
            <v>저압 케이블</v>
          </cell>
          <cell r="D350" t="str">
            <v>600V EV 3.5sq/3C</v>
          </cell>
          <cell r="E350" t="str">
            <v>m</v>
          </cell>
          <cell r="S350">
            <v>0</v>
          </cell>
          <cell r="U350">
            <v>0.05</v>
          </cell>
          <cell r="V350" t="str">
            <v>저케</v>
          </cell>
          <cell r="W350">
            <v>2.1999999999999999E-2</v>
          </cell>
        </row>
        <row r="351">
          <cell r="A351">
            <v>351</v>
          </cell>
          <cell r="C351" t="str">
            <v>저압 케이블</v>
          </cell>
          <cell r="D351" t="str">
            <v>600V EV 5.5 sq/3C</v>
          </cell>
          <cell r="E351" t="str">
            <v>m</v>
          </cell>
          <cell r="S351">
            <v>0</v>
          </cell>
          <cell r="U351">
            <v>0.05</v>
          </cell>
          <cell r="V351" t="str">
            <v>저케</v>
          </cell>
          <cell r="W351">
            <v>2.5999999999999999E-2</v>
          </cell>
        </row>
        <row r="352">
          <cell r="A352">
            <v>352</v>
          </cell>
          <cell r="C352" t="str">
            <v>저압 케이블</v>
          </cell>
          <cell r="D352" t="str">
            <v>600V EV 8sq/3C</v>
          </cell>
          <cell r="E352" t="str">
            <v>m</v>
          </cell>
          <cell r="S352">
            <v>0</v>
          </cell>
          <cell r="U352">
            <v>0.05</v>
          </cell>
          <cell r="V352" t="str">
            <v>저케</v>
          </cell>
          <cell r="W352">
            <v>2.8000000000000001E-2</v>
          </cell>
        </row>
        <row r="353">
          <cell r="A353">
            <v>353</v>
          </cell>
          <cell r="C353" t="str">
            <v>저압 케이블</v>
          </cell>
          <cell r="D353" t="str">
            <v>600V  EV  14sq/3C</v>
          </cell>
          <cell r="E353" t="str">
            <v>m</v>
          </cell>
          <cell r="S353">
            <v>0</v>
          </cell>
          <cell r="U353">
            <v>0.05</v>
          </cell>
          <cell r="V353" t="str">
            <v>저케</v>
          </cell>
          <cell r="W353">
            <v>0.04</v>
          </cell>
        </row>
        <row r="354">
          <cell r="A354">
            <v>354</v>
          </cell>
          <cell r="C354" t="str">
            <v>저압 케이블</v>
          </cell>
          <cell r="D354" t="str">
            <v>600V  EV 22sq/3C</v>
          </cell>
          <cell r="E354" t="str">
            <v>m</v>
          </cell>
          <cell r="S354">
            <v>0</v>
          </cell>
          <cell r="U354">
            <v>0.05</v>
          </cell>
          <cell r="V354" t="str">
            <v>저케</v>
          </cell>
          <cell r="W354">
            <v>5.1999999999999998E-2</v>
          </cell>
        </row>
        <row r="355">
          <cell r="A355">
            <v>355</v>
          </cell>
          <cell r="C355" t="str">
            <v>저압 케이블</v>
          </cell>
          <cell r="D355" t="str">
            <v>600V  EV 38sq/3C</v>
          </cell>
          <cell r="E355" t="str">
            <v>m</v>
          </cell>
          <cell r="S355">
            <v>0</v>
          </cell>
          <cell r="U355">
            <v>0.05</v>
          </cell>
          <cell r="V355" t="str">
            <v>저케</v>
          </cell>
          <cell r="W355">
            <v>7.1999999999999995E-2</v>
          </cell>
        </row>
        <row r="356">
          <cell r="A356">
            <v>356</v>
          </cell>
          <cell r="C356" t="str">
            <v>저압 케이블</v>
          </cell>
          <cell r="D356" t="str">
            <v>600V  EV 60sq/3C</v>
          </cell>
          <cell r="E356" t="str">
            <v>m</v>
          </cell>
          <cell r="S356">
            <v>0</v>
          </cell>
          <cell r="U356">
            <v>0.05</v>
          </cell>
          <cell r="V356" t="str">
            <v>저케</v>
          </cell>
          <cell r="W356">
            <v>9.8000000000000004E-2</v>
          </cell>
        </row>
        <row r="357">
          <cell r="A357">
            <v>357</v>
          </cell>
          <cell r="C357" t="str">
            <v>저압 케이블</v>
          </cell>
          <cell r="D357" t="str">
            <v>600V  EV 80sq/3C</v>
          </cell>
          <cell r="E357" t="str">
            <v>m</v>
          </cell>
          <cell r="S357">
            <v>0</v>
          </cell>
          <cell r="U357">
            <v>0.05</v>
          </cell>
          <cell r="V357" t="str">
            <v>저케</v>
          </cell>
          <cell r="W357">
            <v>0.12</v>
          </cell>
        </row>
        <row r="358">
          <cell r="A358">
            <v>358</v>
          </cell>
          <cell r="C358" t="str">
            <v>저압 케이블</v>
          </cell>
          <cell r="D358" t="str">
            <v>600V  EV 100sq/3C</v>
          </cell>
          <cell r="E358" t="str">
            <v>m</v>
          </cell>
          <cell r="S358">
            <v>0</v>
          </cell>
          <cell r="U358">
            <v>0.05</v>
          </cell>
          <cell r="V358" t="str">
            <v>저케</v>
          </cell>
          <cell r="W358">
            <v>0.14199999999999999</v>
          </cell>
        </row>
        <row r="359">
          <cell r="A359">
            <v>359</v>
          </cell>
          <cell r="C359" t="str">
            <v>저압 케이블</v>
          </cell>
          <cell r="D359" t="str">
            <v>600V  EV 125sq/3C</v>
          </cell>
          <cell r="E359" t="str">
            <v>m</v>
          </cell>
          <cell r="S359">
            <v>0</v>
          </cell>
          <cell r="U359">
            <v>0.05</v>
          </cell>
          <cell r="V359" t="str">
            <v>저케</v>
          </cell>
          <cell r="W359">
            <v>0.16800000000000001</v>
          </cell>
        </row>
        <row r="360">
          <cell r="A360">
            <v>360</v>
          </cell>
          <cell r="C360" t="str">
            <v>저압 케이블</v>
          </cell>
          <cell r="D360" t="str">
            <v>600V  EV 150sq/3C</v>
          </cell>
          <cell r="E360" t="str">
            <v>m</v>
          </cell>
          <cell r="S360">
            <v>0</v>
          </cell>
          <cell r="U360">
            <v>0.05</v>
          </cell>
          <cell r="V360" t="str">
            <v>저케</v>
          </cell>
          <cell r="W360">
            <v>0.19400000000000001</v>
          </cell>
        </row>
        <row r="361">
          <cell r="A361">
            <v>361</v>
          </cell>
          <cell r="C361" t="str">
            <v>저압 케이블</v>
          </cell>
          <cell r="D361" t="str">
            <v>600V  EV 200sq/3C</v>
          </cell>
          <cell r="E361" t="str">
            <v>m</v>
          </cell>
          <cell r="S361">
            <v>0</v>
          </cell>
          <cell r="U361">
            <v>0.05</v>
          </cell>
          <cell r="V361" t="str">
            <v>저케</v>
          </cell>
          <cell r="W361">
            <v>0.23400000000000001</v>
          </cell>
        </row>
        <row r="362">
          <cell r="A362">
            <v>362</v>
          </cell>
          <cell r="C362" t="str">
            <v>저압 케이블</v>
          </cell>
          <cell r="D362" t="str">
            <v>600V  EV 250sq/3C</v>
          </cell>
          <cell r="E362" t="str">
            <v>m</v>
          </cell>
          <cell r="S362">
            <v>0</v>
          </cell>
          <cell r="U362">
            <v>0.05</v>
          </cell>
          <cell r="V362" t="str">
            <v>저케</v>
          </cell>
          <cell r="W362">
            <v>0.28399999999999997</v>
          </cell>
        </row>
        <row r="363">
          <cell r="A363">
            <v>363</v>
          </cell>
          <cell r="S363" t="str">
            <v/>
          </cell>
        </row>
        <row r="364">
          <cell r="A364">
            <v>364</v>
          </cell>
          <cell r="S364" t="str">
            <v/>
          </cell>
        </row>
        <row r="365">
          <cell r="A365">
            <v>365</v>
          </cell>
          <cell r="C365" t="str">
            <v>저압 케이블</v>
          </cell>
          <cell r="D365" t="str">
            <v>600V EV 2.0 sq/4C</v>
          </cell>
          <cell r="E365" t="str">
            <v>m</v>
          </cell>
          <cell r="S365">
            <v>0</v>
          </cell>
          <cell r="U365">
            <v>0.05</v>
          </cell>
          <cell r="V365" t="str">
            <v>저케</v>
          </cell>
          <cell r="W365">
            <v>2.6000000000000002E-2</v>
          </cell>
        </row>
        <row r="366">
          <cell r="A366">
            <v>366</v>
          </cell>
          <cell r="C366" t="str">
            <v>저압 케이블</v>
          </cell>
          <cell r="D366" t="str">
            <v>600V EV 3.5sq/4C</v>
          </cell>
          <cell r="E366" t="str">
            <v>m</v>
          </cell>
          <cell r="S366">
            <v>0</v>
          </cell>
          <cell r="U366">
            <v>0.05</v>
          </cell>
          <cell r="V366" t="str">
            <v>저케</v>
          </cell>
          <cell r="W366">
            <v>2.86E-2</v>
          </cell>
        </row>
        <row r="367">
          <cell r="A367">
            <v>367</v>
          </cell>
          <cell r="C367" t="str">
            <v>저압 케이블</v>
          </cell>
          <cell r="D367" t="str">
            <v>600V EV 5.5 sq/4C</v>
          </cell>
          <cell r="E367" t="str">
            <v>m</v>
          </cell>
          <cell r="S367">
            <v>0</v>
          </cell>
          <cell r="U367">
            <v>0.05</v>
          </cell>
          <cell r="V367" t="str">
            <v>저케</v>
          </cell>
          <cell r="W367">
            <v>3.3799999999999997E-2</v>
          </cell>
        </row>
        <row r="368">
          <cell r="A368">
            <v>368</v>
          </cell>
          <cell r="C368" t="str">
            <v>저압 케이블</v>
          </cell>
          <cell r="D368" t="str">
            <v>600V EV 8sq/4C</v>
          </cell>
          <cell r="E368" t="str">
            <v>m</v>
          </cell>
          <cell r="S368">
            <v>0</v>
          </cell>
          <cell r="U368">
            <v>0.05</v>
          </cell>
          <cell r="V368" t="str">
            <v>저케</v>
          </cell>
          <cell r="W368">
            <v>3.6400000000000002E-2</v>
          </cell>
        </row>
        <row r="369">
          <cell r="A369">
            <v>369</v>
          </cell>
          <cell r="C369" t="str">
            <v>저압 케이블</v>
          </cell>
          <cell r="D369" t="str">
            <v>600V  EV  14sq/4C</v>
          </cell>
          <cell r="E369" t="str">
            <v>m</v>
          </cell>
          <cell r="S369">
            <v>0</v>
          </cell>
          <cell r="U369">
            <v>0.05</v>
          </cell>
          <cell r="V369" t="str">
            <v>저케</v>
          </cell>
          <cell r="W369">
            <v>5.2000000000000005E-2</v>
          </cell>
        </row>
        <row r="370">
          <cell r="A370">
            <v>370</v>
          </cell>
          <cell r="C370" t="str">
            <v>저압 케이블</v>
          </cell>
          <cell r="D370" t="str">
            <v>600V  EV 22sq/4C</v>
          </cell>
          <cell r="E370" t="str">
            <v>m</v>
          </cell>
          <cell r="S370">
            <v>0</v>
          </cell>
          <cell r="U370">
            <v>0.05</v>
          </cell>
          <cell r="V370" t="str">
            <v>저케</v>
          </cell>
          <cell r="W370">
            <v>6.7599999999999993E-2</v>
          </cell>
        </row>
        <row r="371">
          <cell r="A371">
            <v>371</v>
          </cell>
          <cell r="C371" t="str">
            <v>저압 케이블</v>
          </cell>
          <cell r="D371" t="str">
            <v>600V  EV 38sq/4C</v>
          </cell>
          <cell r="E371" t="str">
            <v>m</v>
          </cell>
          <cell r="S371">
            <v>0</v>
          </cell>
          <cell r="U371">
            <v>0.05</v>
          </cell>
          <cell r="V371" t="str">
            <v>저케</v>
          </cell>
          <cell r="W371">
            <v>9.3600000000000003E-2</v>
          </cell>
        </row>
        <row r="372">
          <cell r="A372">
            <v>372</v>
          </cell>
          <cell r="C372" t="str">
            <v>저압 케이블</v>
          </cell>
          <cell r="D372" t="str">
            <v>600V  EV 60sq/4C</v>
          </cell>
          <cell r="E372" t="str">
            <v>m</v>
          </cell>
          <cell r="S372">
            <v>0</v>
          </cell>
          <cell r="U372">
            <v>0.05</v>
          </cell>
          <cell r="V372" t="str">
            <v>저케</v>
          </cell>
          <cell r="W372">
            <v>0.12740000000000001</v>
          </cell>
        </row>
        <row r="373">
          <cell r="A373">
            <v>373</v>
          </cell>
          <cell r="C373" t="str">
            <v>저압 케이블</v>
          </cell>
          <cell r="D373" t="str">
            <v>600V  EV 80sq/4C</v>
          </cell>
          <cell r="E373" t="str">
            <v>m</v>
          </cell>
          <cell r="S373">
            <v>0</v>
          </cell>
          <cell r="U373">
            <v>0.05</v>
          </cell>
          <cell r="V373" t="str">
            <v>저케</v>
          </cell>
          <cell r="W373">
            <v>0.156</v>
          </cell>
        </row>
        <row r="374">
          <cell r="A374">
            <v>374</v>
          </cell>
          <cell r="C374" t="str">
            <v>저압 케이블</v>
          </cell>
          <cell r="D374" t="str">
            <v>600V  EV 100sq/4C</v>
          </cell>
          <cell r="E374" t="str">
            <v>m</v>
          </cell>
          <cell r="S374">
            <v>0</v>
          </cell>
          <cell r="U374">
            <v>0.05</v>
          </cell>
          <cell r="V374" t="str">
            <v>저케</v>
          </cell>
          <cell r="W374">
            <v>0.18459999999999999</v>
          </cell>
        </row>
        <row r="375">
          <cell r="A375">
            <v>375</v>
          </cell>
          <cell r="C375" t="str">
            <v>저압 케이블</v>
          </cell>
          <cell r="D375" t="str">
            <v>600V  EV 125sq/4C</v>
          </cell>
          <cell r="E375" t="str">
            <v>m</v>
          </cell>
          <cell r="S375">
            <v>0</v>
          </cell>
          <cell r="U375">
            <v>0.05</v>
          </cell>
          <cell r="V375" t="str">
            <v>저케</v>
          </cell>
          <cell r="W375">
            <v>0.21840000000000001</v>
          </cell>
        </row>
        <row r="376">
          <cell r="A376">
            <v>376</v>
          </cell>
          <cell r="C376" t="str">
            <v>저압 케이블</v>
          </cell>
          <cell r="D376" t="str">
            <v>600V  EV 150sq/4C</v>
          </cell>
          <cell r="E376" t="str">
            <v>m</v>
          </cell>
          <cell r="S376">
            <v>0</v>
          </cell>
          <cell r="U376">
            <v>0.05</v>
          </cell>
          <cell r="V376" t="str">
            <v>저케</v>
          </cell>
          <cell r="W376">
            <v>0.25220000000000004</v>
          </cell>
        </row>
        <row r="377">
          <cell r="A377">
            <v>377</v>
          </cell>
          <cell r="C377" t="str">
            <v>저압 케이블</v>
          </cell>
          <cell r="D377" t="str">
            <v>600V  EV 200sq/4C</v>
          </cell>
          <cell r="E377" t="str">
            <v>m</v>
          </cell>
          <cell r="S377">
            <v>0</v>
          </cell>
          <cell r="U377">
            <v>0.05</v>
          </cell>
          <cell r="V377" t="str">
            <v>저케</v>
          </cell>
          <cell r="W377">
            <v>0.30420000000000003</v>
          </cell>
        </row>
        <row r="378">
          <cell r="A378">
            <v>378</v>
          </cell>
          <cell r="C378" t="str">
            <v>저압 케이블</v>
          </cell>
          <cell r="D378" t="str">
            <v>600V  EV 250sq/4C</v>
          </cell>
          <cell r="E378" t="str">
            <v>m</v>
          </cell>
          <cell r="S378">
            <v>0</v>
          </cell>
          <cell r="U378">
            <v>0.05</v>
          </cell>
          <cell r="V378" t="str">
            <v>저케</v>
          </cell>
          <cell r="W378">
            <v>0.36919999999999997</v>
          </cell>
        </row>
        <row r="379">
          <cell r="A379">
            <v>379</v>
          </cell>
          <cell r="S379" t="str">
            <v/>
          </cell>
        </row>
        <row r="380">
          <cell r="A380">
            <v>380</v>
          </cell>
          <cell r="S380" t="str">
            <v/>
          </cell>
        </row>
        <row r="381">
          <cell r="A381">
            <v>381</v>
          </cell>
          <cell r="B381" t="str">
            <v>옥외</v>
          </cell>
          <cell r="C381" t="str">
            <v>저압 케이블</v>
          </cell>
          <cell r="D381" t="str">
            <v>600V EV 2.0 sq/1C</v>
          </cell>
          <cell r="E381" t="str">
            <v>m</v>
          </cell>
          <cell r="S381">
            <v>0</v>
          </cell>
          <cell r="U381">
            <v>0.03</v>
          </cell>
          <cell r="V381" t="str">
            <v>저케</v>
          </cell>
          <cell r="W381">
            <v>0.01</v>
          </cell>
        </row>
        <row r="382">
          <cell r="A382">
            <v>382</v>
          </cell>
          <cell r="B382" t="str">
            <v>옥외</v>
          </cell>
          <cell r="C382" t="str">
            <v>저압 케이블</v>
          </cell>
          <cell r="D382" t="str">
            <v>600V EV 3.5sq/1C</v>
          </cell>
          <cell r="E382" t="str">
            <v>m</v>
          </cell>
          <cell r="S382">
            <v>0</v>
          </cell>
          <cell r="U382">
            <v>0.03</v>
          </cell>
          <cell r="V382" t="str">
            <v>저케</v>
          </cell>
          <cell r="W382">
            <v>1.0999999999999999E-2</v>
          </cell>
        </row>
        <row r="383">
          <cell r="A383">
            <v>383</v>
          </cell>
          <cell r="B383" t="str">
            <v>옥외</v>
          </cell>
          <cell r="C383" t="str">
            <v>저압 케이블</v>
          </cell>
          <cell r="D383" t="str">
            <v>600V EV 5.5 sq/1C</v>
          </cell>
          <cell r="E383" t="str">
            <v>m</v>
          </cell>
          <cell r="S383">
            <v>0</v>
          </cell>
          <cell r="U383">
            <v>0.03</v>
          </cell>
          <cell r="V383" t="str">
            <v>저케</v>
          </cell>
          <cell r="W383">
            <v>1.2999999999999999E-2</v>
          </cell>
        </row>
        <row r="384">
          <cell r="A384">
            <v>384</v>
          </cell>
          <cell r="B384" t="str">
            <v>옥외</v>
          </cell>
          <cell r="C384" t="str">
            <v>저압 케이블</v>
          </cell>
          <cell r="D384" t="str">
            <v>600V EV 8sq/1C</v>
          </cell>
          <cell r="E384" t="str">
            <v>m</v>
          </cell>
          <cell r="S384">
            <v>0</v>
          </cell>
          <cell r="U384">
            <v>0.03</v>
          </cell>
          <cell r="V384" t="str">
            <v>저케</v>
          </cell>
          <cell r="W384">
            <v>1.4E-2</v>
          </cell>
        </row>
        <row r="385">
          <cell r="A385">
            <v>385</v>
          </cell>
          <cell r="B385" t="str">
            <v>옥외</v>
          </cell>
          <cell r="C385" t="str">
            <v>저압 케이블</v>
          </cell>
          <cell r="D385" t="str">
            <v>600V  EV  14sq/1C</v>
          </cell>
          <cell r="E385" t="str">
            <v>m</v>
          </cell>
          <cell r="S385">
            <v>0</v>
          </cell>
          <cell r="U385">
            <v>0.03</v>
          </cell>
          <cell r="V385" t="str">
            <v>저케</v>
          </cell>
          <cell r="W385">
            <v>0.02</v>
          </cell>
        </row>
        <row r="386">
          <cell r="A386">
            <v>386</v>
          </cell>
          <cell r="B386" t="str">
            <v>옥외</v>
          </cell>
          <cell r="C386" t="str">
            <v>저압 케이블</v>
          </cell>
          <cell r="D386" t="str">
            <v>600V  EV 22sq/1C</v>
          </cell>
          <cell r="E386" t="str">
            <v>m</v>
          </cell>
          <cell r="S386">
            <v>0</v>
          </cell>
          <cell r="U386">
            <v>0.03</v>
          </cell>
          <cell r="V386" t="str">
            <v>저케</v>
          </cell>
          <cell r="W386">
            <v>2.5999999999999999E-2</v>
          </cell>
        </row>
        <row r="387">
          <cell r="A387">
            <v>387</v>
          </cell>
          <cell r="B387" t="str">
            <v>옥외</v>
          </cell>
          <cell r="C387" t="str">
            <v>저압 케이블</v>
          </cell>
          <cell r="D387" t="str">
            <v>600V  EV 38sq/1C</v>
          </cell>
          <cell r="E387" t="str">
            <v>m</v>
          </cell>
          <cell r="S387">
            <v>0</v>
          </cell>
          <cell r="U387">
            <v>0.03</v>
          </cell>
          <cell r="V387" t="str">
            <v>저케</v>
          </cell>
          <cell r="W387">
            <v>3.5999999999999997E-2</v>
          </cell>
        </row>
        <row r="388">
          <cell r="A388">
            <v>388</v>
          </cell>
          <cell r="B388" t="str">
            <v>옥외</v>
          </cell>
          <cell r="C388" t="str">
            <v>저압 케이블</v>
          </cell>
          <cell r="D388" t="str">
            <v>600V  EV 50sq/1C</v>
          </cell>
          <cell r="E388" t="str">
            <v>m</v>
          </cell>
          <cell r="S388">
            <v>0</v>
          </cell>
          <cell r="U388">
            <v>0.03</v>
          </cell>
          <cell r="V388" t="str">
            <v>저케</v>
          </cell>
          <cell r="W388">
            <v>4.2999999999999997E-2</v>
          </cell>
        </row>
        <row r="389">
          <cell r="A389">
            <v>389</v>
          </cell>
          <cell r="B389" t="str">
            <v>옥외</v>
          </cell>
          <cell r="C389" t="str">
            <v>저압 케이블</v>
          </cell>
          <cell r="D389" t="str">
            <v>600V  EV 60sq/1C</v>
          </cell>
          <cell r="E389" t="str">
            <v>m</v>
          </cell>
          <cell r="S389">
            <v>0</v>
          </cell>
          <cell r="U389">
            <v>0.03</v>
          </cell>
          <cell r="V389" t="str">
            <v>저케</v>
          </cell>
          <cell r="W389">
            <v>4.9000000000000002E-2</v>
          </cell>
        </row>
        <row r="390">
          <cell r="A390">
            <v>390</v>
          </cell>
          <cell r="B390" t="str">
            <v>옥외</v>
          </cell>
          <cell r="C390" t="str">
            <v>저압 케이블</v>
          </cell>
          <cell r="D390" t="str">
            <v>600V  EV 80sq/1C</v>
          </cell>
          <cell r="E390" t="str">
            <v>m</v>
          </cell>
          <cell r="S390">
            <v>0</v>
          </cell>
          <cell r="U390">
            <v>0.03</v>
          </cell>
          <cell r="V390" t="str">
            <v>저케</v>
          </cell>
          <cell r="W390">
            <v>0.06</v>
          </cell>
        </row>
        <row r="391">
          <cell r="A391">
            <v>391</v>
          </cell>
          <cell r="B391" t="str">
            <v>옥외</v>
          </cell>
          <cell r="C391" t="str">
            <v>저압 케이블</v>
          </cell>
          <cell r="D391" t="str">
            <v>600V  EV 100sq/1C</v>
          </cell>
          <cell r="E391" t="str">
            <v>m</v>
          </cell>
          <cell r="S391">
            <v>0</v>
          </cell>
          <cell r="U391">
            <v>0.03</v>
          </cell>
          <cell r="V391" t="str">
            <v>저케</v>
          </cell>
          <cell r="W391">
            <v>7.0999999999999994E-2</v>
          </cell>
        </row>
        <row r="392">
          <cell r="A392">
            <v>392</v>
          </cell>
          <cell r="B392" t="str">
            <v>옥외</v>
          </cell>
          <cell r="C392" t="str">
            <v>저압 케이블</v>
          </cell>
          <cell r="D392" t="str">
            <v>600V  EV 125sq/1C</v>
          </cell>
          <cell r="E392" t="str">
            <v>m</v>
          </cell>
          <cell r="S392">
            <v>0</v>
          </cell>
          <cell r="U392">
            <v>0.03</v>
          </cell>
          <cell r="V392" t="str">
            <v>저케</v>
          </cell>
          <cell r="W392">
            <v>8.4000000000000005E-2</v>
          </cell>
        </row>
        <row r="393">
          <cell r="A393">
            <v>393</v>
          </cell>
          <cell r="B393" t="str">
            <v>옥외</v>
          </cell>
          <cell r="C393" t="str">
            <v>저압 케이블</v>
          </cell>
          <cell r="D393" t="str">
            <v>600V  EV 150sq/1C</v>
          </cell>
          <cell r="E393" t="str">
            <v>m</v>
          </cell>
          <cell r="S393">
            <v>0</v>
          </cell>
          <cell r="U393">
            <v>0.03</v>
          </cell>
          <cell r="V393" t="str">
            <v>저케</v>
          </cell>
          <cell r="W393">
            <v>9.7000000000000003E-2</v>
          </cell>
        </row>
        <row r="394">
          <cell r="A394">
            <v>394</v>
          </cell>
          <cell r="B394" t="str">
            <v>옥외</v>
          </cell>
          <cell r="C394" t="str">
            <v>저압 케이블</v>
          </cell>
          <cell r="D394" t="str">
            <v>600V  EV 200sq/1C</v>
          </cell>
          <cell r="E394" t="str">
            <v>m</v>
          </cell>
          <cell r="S394">
            <v>0</v>
          </cell>
          <cell r="U394">
            <v>0.03</v>
          </cell>
          <cell r="V394" t="str">
            <v>저케</v>
          </cell>
          <cell r="W394">
            <v>0.11700000000000001</v>
          </cell>
        </row>
        <row r="395">
          <cell r="A395">
            <v>395</v>
          </cell>
          <cell r="B395" t="str">
            <v>옥외</v>
          </cell>
          <cell r="C395" t="str">
            <v>저압 케이블</v>
          </cell>
          <cell r="D395" t="str">
            <v>600V  EV 250sq/1C</v>
          </cell>
          <cell r="E395" t="str">
            <v>m</v>
          </cell>
          <cell r="S395">
            <v>0</v>
          </cell>
          <cell r="U395">
            <v>0.03</v>
          </cell>
          <cell r="V395" t="str">
            <v>저케</v>
          </cell>
          <cell r="W395">
            <v>0.14199999999999999</v>
          </cell>
        </row>
        <row r="396">
          <cell r="A396">
            <v>396</v>
          </cell>
          <cell r="S396" t="str">
            <v/>
          </cell>
        </row>
        <row r="397">
          <cell r="A397">
            <v>397</v>
          </cell>
          <cell r="S397" t="str">
            <v/>
          </cell>
        </row>
        <row r="398">
          <cell r="A398">
            <v>398</v>
          </cell>
          <cell r="B398" t="str">
            <v>옥외</v>
          </cell>
          <cell r="C398" t="str">
            <v>저압 케이블</v>
          </cell>
          <cell r="D398" t="str">
            <v>600V EV 2.0 sq/2C</v>
          </cell>
          <cell r="E398" t="str">
            <v>m</v>
          </cell>
          <cell r="S398">
            <v>0</v>
          </cell>
          <cell r="U398">
            <v>0.03</v>
          </cell>
          <cell r="V398" t="str">
            <v>저케</v>
          </cell>
          <cell r="W398">
            <v>1.3999999999999999E-2</v>
          </cell>
        </row>
        <row r="399">
          <cell r="A399">
            <v>399</v>
          </cell>
          <cell r="B399" t="str">
            <v>옥외</v>
          </cell>
          <cell r="C399" t="str">
            <v>저압 케이블</v>
          </cell>
          <cell r="D399" t="str">
            <v>600V EV 3.5sq/2C</v>
          </cell>
          <cell r="E399" t="str">
            <v>m</v>
          </cell>
          <cell r="S399">
            <v>0</v>
          </cell>
          <cell r="U399">
            <v>0.03</v>
          </cell>
          <cell r="V399" t="str">
            <v>저케</v>
          </cell>
          <cell r="W399">
            <v>1.5399999999999999E-2</v>
          </cell>
        </row>
        <row r="400">
          <cell r="A400">
            <v>400</v>
          </cell>
          <cell r="B400" t="str">
            <v>옥외</v>
          </cell>
          <cell r="C400" t="str">
            <v>저압 케이블</v>
          </cell>
          <cell r="D400" t="str">
            <v>600V EV 5.5 sq/2C</v>
          </cell>
          <cell r="E400" t="str">
            <v>m</v>
          </cell>
          <cell r="S400">
            <v>0</v>
          </cell>
          <cell r="U400">
            <v>0.03</v>
          </cell>
          <cell r="V400" t="str">
            <v>저케</v>
          </cell>
          <cell r="W400">
            <v>1.8199999999999997E-2</v>
          </cell>
        </row>
        <row r="401">
          <cell r="A401">
            <v>401</v>
          </cell>
          <cell r="B401" t="str">
            <v>옥외</v>
          </cell>
          <cell r="C401" t="str">
            <v>저압 케이블</v>
          </cell>
          <cell r="D401" t="str">
            <v>600V EV 8sq/2C</v>
          </cell>
          <cell r="E401" t="str">
            <v>m</v>
          </cell>
          <cell r="S401">
            <v>0</v>
          </cell>
          <cell r="U401">
            <v>0.03</v>
          </cell>
          <cell r="V401" t="str">
            <v>저케</v>
          </cell>
          <cell r="W401">
            <v>1.9599999999999999E-2</v>
          </cell>
        </row>
        <row r="402">
          <cell r="A402">
            <v>402</v>
          </cell>
          <cell r="B402" t="str">
            <v>옥외</v>
          </cell>
          <cell r="C402" t="str">
            <v>저압 케이블</v>
          </cell>
          <cell r="D402" t="str">
            <v>600V  EV  14sq/2C</v>
          </cell>
          <cell r="E402" t="str">
            <v>m</v>
          </cell>
          <cell r="S402">
            <v>0</v>
          </cell>
          <cell r="U402">
            <v>0.03</v>
          </cell>
          <cell r="V402" t="str">
            <v>저케</v>
          </cell>
          <cell r="W402">
            <v>2.7999999999999997E-2</v>
          </cell>
        </row>
        <row r="403">
          <cell r="A403">
            <v>403</v>
          </cell>
          <cell r="B403" t="str">
            <v>옥외</v>
          </cell>
          <cell r="C403" t="str">
            <v>저압 케이블</v>
          </cell>
          <cell r="D403" t="str">
            <v>600V  EV 22sq/2C</v>
          </cell>
          <cell r="E403" t="str">
            <v>m</v>
          </cell>
          <cell r="S403">
            <v>0</v>
          </cell>
          <cell r="U403">
            <v>0.03</v>
          </cell>
          <cell r="V403" t="str">
            <v>저케</v>
          </cell>
          <cell r="W403">
            <v>3.6399999999999995E-2</v>
          </cell>
        </row>
        <row r="404">
          <cell r="A404">
            <v>404</v>
          </cell>
          <cell r="B404" t="str">
            <v>옥외</v>
          </cell>
          <cell r="C404" t="str">
            <v>저압 케이블</v>
          </cell>
          <cell r="D404" t="str">
            <v>600V  EV 38sq/2C</v>
          </cell>
          <cell r="E404" t="str">
            <v>m</v>
          </cell>
          <cell r="S404">
            <v>0</v>
          </cell>
          <cell r="U404">
            <v>0.03</v>
          </cell>
          <cell r="V404" t="str">
            <v>저케</v>
          </cell>
          <cell r="W404">
            <v>5.0399999999999993E-2</v>
          </cell>
        </row>
        <row r="405">
          <cell r="A405">
            <v>405</v>
          </cell>
          <cell r="B405" t="str">
            <v>옥외</v>
          </cell>
          <cell r="C405" t="str">
            <v>저압 케이블</v>
          </cell>
          <cell r="D405" t="str">
            <v>600V  EV 60sq/2C</v>
          </cell>
          <cell r="E405" t="str">
            <v>m</v>
          </cell>
          <cell r="S405">
            <v>0</v>
          </cell>
          <cell r="U405">
            <v>0.03</v>
          </cell>
          <cell r="V405" t="str">
            <v>저케</v>
          </cell>
          <cell r="W405">
            <v>6.8599999999999994E-2</v>
          </cell>
        </row>
        <row r="406">
          <cell r="A406">
            <v>406</v>
          </cell>
          <cell r="B406" t="str">
            <v>옥외</v>
          </cell>
          <cell r="C406" t="str">
            <v>저압 케이블</v>
          </cell>
          <cell r="D406" t="str">
            <v>600V  EV 80sq/2C</v>
          </cell>
          <cell r="E406" t="str">
            <v>m</v>
          </cell>
          <cell r="S406">
            <v>0</v>
          </cell>
          <cell r="U406">
            <v>0.03</v>
          </cell>
          <cell r="V406" t="str">
            <v>저케</v>
          </cell>
          <cell r="W406">
            <v>8.3999999999999991E-2</v>
          </cell>
        </row>
        <row r="407">
          <cell r="A407">
            <v>407</v>
          </cell>
          <cell r="B407" t="str">
            <v>옥외</v>
          </cell>
          <cell r="C407" t="str">
            <v>저압 케이블</v>
          </cell>
          <cell r="D407" t="str">
            <v>600V  EV 100sq/2C</v>
          </cell>
          <cell r="E407" t="str">
            <v>m</v>
          </cell>
          <cell r="S407">
            <v>0</v>
          </cell>
          <cell r="U407">
            <v>0.03</v>
          </cell>
          <cell r="V407" t="str">
            <v>저케</v>
          </cell>
          <cell r="W407">
            <v>9.9399999999999988E-2</v>
          </cell>
        </row>
        <row r="408">
          <cell r="A408">
            <v>408</v>
          </cell>
          <cell r="B408" t="str">
            <v>옥외</v>
          </cell>
          <cell r="C408" t="str">
            <v>저압 케이블</v>
          </cell>
          <cell r="D408" t="str">
            <v>600V  EV 125sq/2C</v>
          </cell>
          <cell r="E408" t="str">
            <v>m</v>
          </cell>
          <cell r="S408">
            <v>0</v>
          </cell>
          <cell r="U408">
            <v>0.03</v>
          </cell>
          <cell r="V408" t="str">
            <v>저케</v>
          </cell>
          <cell r="W408">
            <v>0.1176</v>
          </cell>
        </row>
        <row r="409">
          <cell r="A409">
            <v>409</v>
          </cell>
          <cell r="B409" t="str">
            <v>옥외</v>
          </cell>
          <cell r="C409" t="str">
            <v>저압 케이블</v>
          </cell>
          <cell r="D409" t="str">
            <v>600V  EV 150sq/2C</v>
          </cell>
          <cell r="E409" t="str">
            <v>m</v>
          </cell>
          <cell r="S409">
            <v>0</v>
          </cell>
          <cell r="U409">
            <v>0.03</v>
          </cell>
          <cell r="V409" t="str">
            <v>저케</v>
          </cell>
          <cell r="W409">
            <v>0.1358</v>
          </cell>
        </row>
        <row r="410">
          <cell r="A410">
            <v>410</v>
          </cell>
          <cell r="B410" t="str">
            <v>옥외</v>
          </cell>
          <cell r="C410" t="str">
            <v>저압 케이블</v>
          </cell>
          <cell r="D410" t="str">
            <v>600V  EV 200sq/2C</v>
          </cell>
          <cell r="E410" t="str">
            <v>m</v>
          </cell>
          <cell r="S410">
            <v>0</v>
          </cell>
          <cell r="U410">
            <v>0.03</v>
          </cell>
          <cell r="V410" t="str">
            <v>저케</v>
          </cell>
          <cell r="W410">
            <v>0.1638</v>
          </cell>
        </row>
        <row r="411">
          <cell r="A411">
            <v>411</v>
          </cell>
          <cell r="B411" t="str">
            <v>옥외</v>
          </cell>
          <cell r="C411" t="str">
            <v>저압 케이블</v>
          </cell>
          <cell r="D411" t="str">
            <v>600V  EV 250sq/2C</v>
          </cell>
          <cell r="E411" t="str">
            <v>m</v>
          </cell>
          <cell r="S411">
            <v>0</v>
          </cell>
          <cell r="U411">
            <v>0.03</v>
          </cell>
          <cell r="V411" t="str">
            <v>저케</v>
          </cell>
          <cell r="W411">
            <v>0.19879999999999998</v>
          </cell>
        </row>
        <row r="412">
          <cell r="A412">
            <v>412</v>
          </cell>
          <cell r="S412" t="str">
            <v/>
          </cell>
        </row>
        <row r="413">
          <cell r="A413">
            <v>413</v>
          </cell>
          <cell r="S413" t="str">
            <v/>
          </cell>
        </row>
        <row r="414">
          <cell r="A414">
            <v>414</v>
          </cell>
          <cell r="B414" t="str">
            <v>옥외</v>
          </cell>
          <cell r="C414" t="str">
            <v>저압 케이블</v>
          </cell>
          <cell r="D414" t="str">
            <v>600V EV 2.0 sq/3C</v>
          </cell>
          <cell r="E414" t="str">
            <v>m</v>
          </cell>
          <cell r="S414">
            <v>0</v>
          </cell>
          <cell r="U414">
            <v>0.03</v>
          </cell>
          <cell r="V414" t="str">
            <v>저케</v>
          </cell>
          <cell r="W414">
            <v>0.02</v>
          </cell>
        </row>
        <row r="415">
          <cell r="A415">
            <v>415</v>
          </cell>
          <cell r="B415" t="str">
            <v>옥외</v>
          </cell>
          <cell r="C415" t="str">
            <v>저압 케이블</v>
          </cell>
          <cell r="D415" t="str">
            <v>600V EV 3.5sq/3C</v>
          </cell>
          <cell r="E415" t="str">
            <v>m</v>
          </cell>
          <cell r="S415">
            <v>0</v>
          </cell>
          <cell r="U415">
            <v>0.03</v>
          </cell>
          <cell r="V415" t="str">
            <v>저케</v>
          </cell>
          <cell r="W415">
            <v>2.1999999999999999E-2</v>
          </cell>
        </row>
        <row r="416">
          <cell r="A416">
            <v>416</v>
          </cell>
          <cell r="B416" t="str">
            <v>옥외</v>
          </cell>
          <cell r="C416" t="str">
            <v>저압 케이블</v>
          </cell>
          <cell r="D416" t="str">
            <v>600V EV 5.5 sq/3C</v>
          </cell>
          <cell r="E416" t="str">
            <v>m</v>
          </cell>
          <cell r="S416">
            <v>0</v>
          </cell>
          <cell r="U416">
            <v>0.03</v>
          </cell>
          <cell r="V416" t="str">
            <v>저케</v>
          </cell>
          <cell r="W416">
            <v>2.5999999999999999E-2</v>
          </cell>
        </row>
        <row r="417">
          <cell r="A417">
            <v>417</v>
          </cell>
          <cell r="B417" t="str">
            <v>옥외</v>
          </cell>
          <cell r="C417" t="str">
            <v>저압 케이블</v>
          </cell>
          <cell r="D417" t="str">
            <v>600V EV 8sq/3C</v>
          </cell>
          <cell r="E417" t="str">
            <v>m</v>
          </cell>
          <cell r="S417">
            <v>0</v>
          </cell>
          <cell r="U417">
            <v>0.03</v>
          </cell>
          <cell r="V417" t="str">
            <v>저케</v>
          </cell>
          <cell r="W417">
            <v>2.8000000000000001E-2</v>
          </cell>
        </row>
        <row r="418">
          <cell r="A418">
            <v>418</v>
          </cell>
          <cell r="B418" t="str">
            <v>옥외</v>
          </cell>
          <cell r="C418" t="str">
            <v>저압 케이블</v>
          </cell>
          <cell r="D418" t="str">
            <v>600V  EV  14sq/3C</v>
          </cell>
          <cell r="E418" t="str">
            <v>m</v>
          </cell>
          <cell r="S418">
            <v>0</v>
          </cell>
          <cell r="U418">
            <v>0.03</v>
          </cell>
          <cell r="V418" t="str">
            <v>저케</v>
          </cell>
          <cell r="W418">
            <v>0.04</v>
          </cell>
        </row>
        <row r="419">
          <cell r="A419">
            <v>419</v>
          </cell>
          <cell r="B419" t="str">
            <v>옥외</v>
          </cell>
          <cell r="C419" t="str">
            <v>저압 케이블</v>
          </cell>
          <cell r="D419" t="str">
            <v>600V  EV 22sq/3C</v>
          </cell>
          <cell r="E419" t="str">
            <v>m</v>
          </cell>
          <cell r="S419">
            <v>0</v>
          </cell>
          <cell r="U419">
            <v>0.03</v>
          </cell>
          <cell r="V419" t="str">
            <v>저케</v>
          </cell>
          <cell r="W419">
            <v>5.1999999999999998E-2</v>
          </cell>
        </row>
        <row r="420">
          <cell r="A420">
            <v>420</v>
          </cell>
          <cell r="B420" t="str">
            <v>옥외</v>
          </cell>
          <cell r="C420" t="str">
            <v>저압 케이블</v>
          </cell>
          <cell r="D420" t="str">
            <v>600V  EV 38sq/3C</v>
          </cell>
          <cell r="E420" t="str">
            <v>m</v>
          </cell>
          <cell r="S420">
            <v>0</v>
          </cell>
          <cell r="U420">
            <v>0.03</v>
          </cell>
          <cell r="V420" t="str">
            <v>저케</v>
          </cell>
          <cell r="W420">
            <v>7.1999999999999995E-2</v>
          </cell>
        </row>
        <row r="421">
          <cell r="A421">
            <v>421</v>
          </cell>
          <cell r="B421" t="str">
            <v>옥외</v>
          </cell>
          <cell r="C421" t="str">
            <v>저압 케이블</v>
          </cell>
          <cell r="D421" t="str">
            <v>600V  EV 60sq/3C</v>
          </cell>
          <cell r="E421" t="str">
            <v>m</v>
          </cell>
          <cell r="S421">
            <v>0</v>
          </cell>
          <cell r="U421">
            <v>0.03</v>
          </cell>
          <cell r="V421" t="str">
            <v>저케</v>
          </cell>
          <cell r="W421">
            <v>9.8000000000000004E-2</v>
          </cell>
        </row>
        <row r="422">
          <cell r="A422">
            <v>422</v>
          </cell>
          <cell r="B422" t="str">
            <v>옥외</v>
          </cell>
          <cell r="C422" t="str">
            <v>저압 케이블</v>
          </cell>
          <cell r="D422" t="str">
            <v>600V  EV 80sq/3C</v>
          </cell>
          <cell r="E422" t="str">
            <v>m</v>
          </cell>
          <cell r="S422">
            <v>0</v>
          </cell>
          <cell r="U422">
            <v>0.03</v>
          </cell>
          <cell r="V422" t="str">
            <v>저케</v>
          </cell>
          <cell r="W422">
            <v>0.12</v>
          </cell>
        </row>
        <row r="423">
          <cell r="A423">
            <v>423</v>
          </cell>
          <cell r="B423" t="str">
            <v>옥외</v>
          </cell>
          <cell r="C423" t="str">
            <v>저압 케이블</v>
          </cell>
          <cell r="D423" t="str">
            <v>600V  EV 100sq/3C</v>
          </cell>
          <cell r="E423" t="str">
            <v>m</v>
          </cell>
          <cell r="S423">
            <v>0</v>
          </cell>
          <cell r="U423">
            <v>0.03</v>
          </cell>
          <cell r="V423" t="str">
            <v>저케</v>
          </cell>
          <cell r="W423">
            <v>0.14199999999999999</v>
          </cell>
        </row>
        <row r="424">
          <cell r="A424">
            <v>424</v>
          </cell>
          <cell r="B424" t="str">
            <v>옥외</v>
          </cell>
          <cell r="C424" t="str">
            <v>저압 케이블</v>
          </cell>
          <cell r="D424" t="str">
            <v>600V  EV 125sq/3C</v>
          </cell>
          <cell r="E424" t="str">
            <v>m</v>
          </cell>
          <cell r="S424">
            <v>0</v>
          </cell>
          <cell r="U424">
            <v>0.03</v>
          </cell>
          <cell r="V424" t="str">
            <v>저케</v>
          </cell>
          <cell r="W424">
            <v>0.16800000000000001</v>
          </cell>
        </row>
        <row r="425">
          <cell r="A425">
            <v>425</v>
          </cell>
          <cell r="B425" t="str">
            <v>옥외</v>
          </cell>
          <cell r="C425" t="str">
            <v>저압 케이블</v>
          </cell>
          <cell r="D425" t="str">
            <v>600V  EV 150sq/3C</v>
          </cell>
          <cell r="E425" t="str">
            <v>m</v>
          </cell>
          <cell r="S425">
            <v>0</v>
          </cell>
          <cell r="U425">
            <v>0.03</v>
          </cell>
          <cell r="V425" t="str">
            <v>저케</v>
          </cell>
          <cell r="W425">
            <v>0.19400000000000001</v>
          </cell>
        </row>
        <row r="426">
          <cell r="A426">
            <v>426</v>
          </cell>
          <cell r="B426" t="str">
            <v>옥외</v>
          </cell>
          <cell r="C426" t="str">
            <v>저압 케이블</v>
          </cell>
          <cell r="D426" t="str">
            <v>600V  EV 200sq/3C</v>
          </cell>
          <cell r="E426" t="str">
            <v>m</v>
          </cell>
          <cell r="S426">
            <v>0</v>
          </cell>
          <cell r="U426">
            <v>0.03</v>
          </cell>
          <cell r="V426" t="str">
            <v>저케</v>
          </cell>
          <cell r="W426">
            <v>0.23400000000000001</v>
          </cell>
        </row>
        <row r="427">
          <cell r="A427">
            <v>427</v>
          </cell>
          <cell r="B427" t="str">
            <v>옥외</v>
          </cell>
          <cell r="C427" t="str">
            <v>저압 케이블</v>
          </cell>
          <cell r="D427" t="str">
            <v>600V  EV 250sq/3C</v>
          </cell>
          <cell r="E427" t="str">
            <v>m</v>
          </cell>
          <cell r="S427">
            <v>0</v>
          </cell>
          <cell r="U427">
            <v>0.03</v>
          </cell>
          <cell r="V427" t="str">
            <v>저케</v>
          </cell>
          <cell r="W427">
            <v>0.28399999999999997</v>
          </cell>
        </row>
        <row r="428">
          <cell r="A428">
            <v>428</v>
          </cell>
          <cell r="S428" t="str">
            <v/>
          </cell>
        </row>
        <row r="429">
          <cell r="A429">
            <v>429</v>
          </cell>
          <cell r="S429" t="str">
            <v/>
          </cell>
        </row>
        <row r="430">
          <cell r="A430">
            <v>430</v>
          </cell>
          <cell r="B430" t="str">
            <v>옥외</v>
          </cell>
          <cell r="C430" t="str">
            <v>저압 케이블</v>
          </cell>
          <cell r="D430" t="str">
            <v>600V EV 2.0 sq/4C</v>
          </cell>
          <cell r="E430" t="str">
            <v>m</v>
          </cell>
          <cell r="S430">
            <v>0</v>
          </cell>
          <cell r="U430">
            <v>0.03</v>
          </cell>
          <cell r="V430" t="str">
            <v>저케</v>
          </cell>
          <cell r="W430">
            <v>2.6000000000000002E-2</v>
          </cell>
        </row>
        <row r="431">
          <cell r="A431">
            <v>431</v>
          </cell>
          <cell r="B431" t="str">
            <v>옥외</v>
          </cell>
          <cell r="C431" t="str">
            <v>저압 케이블</v>
          </cell>
          <cell r="D431" t="str">
            <v>600V EV 3.5sq/4C</v>
          </cell>
          <cell r="E431" t="str">
            <v>m</v>
          </cell>
          <cell r="S431">
            <v>0</v>
          </cell>
          <cell r="U431">
            <v>0.03</v>
          </cell>
          <cell r="V431" t="str">
            <v>저케</v>
          </cell>
          <cell r="W431">
            <v>2.86E-2</v>
          </cell>
        </row>
        <row r="432">
          <cell r="A432">
            <v>432</v>
          </cell>
          <cell r="B432" t="str">
            <v>옥외</v>
          </cell>
          <cell r="C432" t="str">
            <v>저압 케이블</v>
          </cell>
          <cell r="D432" t="str">
            <v>600V EV 5.5 sq/4C</v>
          </cell>
          <cell r="E432" t="str">
            <v>m</v>
          </cell>
          <cell r="S432">
            <v>0</v>
          </cell>
          <cell r="U432">
            <v>0.03</v>
          </cell>
          <cell r="V432" t="str">
            <v>저케</v>
          </cell>
          <cell r="W432">
            <v>3.3799999999999997E-2</v>
          </cell>
        </row>
        <row r="433">
          <cell r="A433">
            <v>433</v>
          </cell>
          <cell r="B433" t="str">
            <v>옥외</v>
          </cell>
          <cell r="C433" t="str">
            <v>저압 케이블</v>
          </cell>
          <cell r="D433" t="str">
            <v>600V EV 8sq/4C</v>
          </cell>
          <cell r="E433" t="str">
            <v>m</v>
          </cell>
          <cell r="S433">
            <v>0</v>
          </cell>
          <cell r="U433">
            <v>0.03</v>
          </cell>
          <cell r="V433" t="str">
            <v>저케</v>
          </cell>
          <cell r="W433">
            <v>3.6400000000000002E-2</v>
          </cell>
        </row>
        <row r="434">
          <cell r="A434">
            <v>434</v>
          </cell>
          <cell r="B434" t="str">
            <v>옥외</v>
          </cell>
          <cell r="C434" t="str">
            <v>저압 케이블</v>
          </cell>
          <cell r="D434" t="str">
            <v>600V  EV  14sq/4C</v>
          </cell>
          <cell r="E434" t="str">
            <v>m</v>
          </cell>
          <cell r="S434">
            <v>0</v>
          </cell>
          <cell r="U434">
            <v>0.03</v>
          </cell>
          <cell r="V434" t="str">
            <v>저케</v>
          </cell>
          <cell r="W434">
            <v>5.2000000000000005E-2</v>
          </cell>
        </row>
        <row r="435">
          <cell r="A435">
            <v>435</v>
          </cell>
          <cell r="B435" t="str">
            <v>옥외</v>
          </cell>
          <cell r="C435" t="str">
            <v>저압 케이블</v>
          </cell>
          <cell r="D435" t="str">
            <v>600V  EV 22sq/4C</v>
          </cell>
          <cell r="E435" t="str">
            <v>m</v>
          </cell>
          <cell r="S435">
            <v>0</v>
          </cell>
          <cell r="U435">
            <v>0.03</v>
          </cell>
          <cell r="V435" t="str">
            <v>저케</v>
          </cell>
          <cell r="W435">
            <v>6.7599999999999993E-2</v>
          </cell>
        </row>
        <row r="436">
          <cell r="A436">
            <v>436</v>
          </cell>
          <cell r="B436" t="str">
            <v>옥외</v>
          </cell>
          <cell r="C436" t="str">
            <v>저압 케이블</v>
          </cell>
          <cell r="D436" t="str">
            <v>600V  EV 38sq/4C</v>
          </cell>
          <cell r="E436" t="str">
            <v>m</v>
          </cell>
          <cell r="S436">
            <v>0</v>
          </cell>
          <cell r="U436">
            <v>0.03</v>
          </cell>
          <cell r="V436" t="str">
            <v>저케</v>
          </cell>
          <cell r="W436">
            <v>9.3600000000000003E-2</v>
          </cell>
        </row>
        <row r="437">
          <cell r="A437">
            <v>437</v>
          </cell>
          <cell r="B437" t="str">
            <v>옥외</v>
          </cell>
          <cell r="C437" t="str">
            <v>저압 케이블</v>
          </cell>
          <cell r="D437" t="str">
            <v>600V  EV 60sq/4C</v>
          </cell>
          <cell r="E437" t="str">
            <v>m</v>
          </cell>
          <cell r="S437">
            <v>0</v>
          </cell>
          <cell r="U437">
            <v>0.03</v>
          </cell>
          <cell r="V437" t="str">
            <v>저케</v>
          </cell>
          <cell r="W437">
            <v>0.12740000000000001</v>
          </cell>
        </row>
        <row r="438">
          <cell r="A438">
            <v>438</v>
          </cell>
          <cell r="B438" t="str">
            <v>옥외</v>
          </cell>
          <cell r="C438" t="str">
            <v>저압 케이블</v>
          </cell>
          <cell r="D438" t="str">
            <v>600V  EV 80sq/4C</v>
          </cell>
          <cell r="E438" t="str">
            <v>m</v>
          </cell>
          <cell r="S438">
            <v>0</v>
          </cell>
          <cell r="U438">
            <v>0.03</v>
          </cell>
          <cell r="V438" t="str">
            <v>저케</v>
          </cell>
          <cell r="W438">
            <v>0.156</v>
          </cell>
        </row>
        <row r="439">
          <cell r="A439">
            <v>439</v>
          </cell>
          <cell r="B439" t="str">
            <v>옥외</v>
          </cell>
          <cell r="C439" t="str">
            <v>저압 케이블</v>
          </cell>
          <cell r="D439" t="str">
            <v>600V  EV 100sq/4C</v>
          </cell>
          <cell r="E439" t="str">
            <v>m</v>
          </cell>
          <cell r="S439">
            <v>0</v>
          </cell>
          <cell r="U439">
            <v>0.03</v>
          </cell>
          <cell r="V439" t="str">
            <v>저케</v>
          </cell>
          <cell r="W439">
            <v>0.18459999999999999</v>
          </cell>
        </row>
        <row r="440">
          <cell r="A440">
            <v>440</v>
          </cell>
          <cell r="B440" t="str">
            <v>옥외</v>
          </cell>
          <cell r="C440" t="str">
            <v>저압 케이블</v>
          </cell>
          <cell r="D440" t="str">
            <v>600V  EV 125sq/4C</v>
          </cell>
          <cell r="E440" t="str">
            <v>m</v>
          </cell>
          <cell r="S440">
            <v>0</v>
          </cell>
          <cell r="U440">
            <v>0.03</v>
          </cell>
          <cell r="V440" t="str">
            <v>저케</v>
          </cell>
          <cell r="W440">
            <v>0.21840000000000001</v>
          </cell>
        </row>
        <row r="441">
          <cell r="A441">
            <v>441</v>
          </cell>
          <cell r="B441" t="str">
            <v>옥외</v>
          </cell>
          <cell r="C441" t="str">
            <v>저압 케이블</v>
          </cell>
          <cell r="D441" t="str">
            <v>600V  EV 150sq/4C</v>
          </cell>
          <cell r="E441" t="str">
            <v>m</v>
          </cell>
          <cell r="S441">
            <v>0</v>
          </cell>
          <cell r="U441">
            <v>0.03</v>
          </cell>
          <cell r="V441" t="str">
            <v>저케</v>
          </cell>
          <cell r="W441">
            <v>0.25220000000000004</v>
          </cell>
        </row>
        <row r="442">
          <cell r="A442">
            <v>442</v>
          </cell>
          <cell r="B442" t="str">
            <v>옥외</v>
          </cell>
          <cell r="C442" t="str">
            <v>저압 케이블</v>
          </cell>
          <cell r="D442" t="str">
            <v>600V  EV 200sq/4C</v>
          </cell>
          <cell r="E442" t="str">
            <v>m</v>
          </cell>
          <cell r="S442">
            <v>0</v>
          </cell>
          <cell r="U442">
            <v>0.03</v>
          </cell>
          <cell r="V442" t="str">
            <v>저케</v>
          </cell>
          <cell r="W442">
            <v>0.30420000000000003</v>
          </cell>
        </row>
        <row r="443">
          <cell r="A443">
            <v>443</v>
          </cell>
          <cell r="B443" t="str">
            <v>옥외</v>
          </cell>
          <cell r="C443" t="str">
            <v>저압 케이블</v>
          </cell>
          <cell r="D443" t="str">
            <v>600V  EV 250sq/4C</v>
          </cell>
          <cell r="E443" t="str">
            <v>m</v>
          </cell>
          <cell r="S443">
            <v>0</v>
          </cell>
          <cell r="U443">
            <v>0.03</v>
          </cell>
          <cell r="V443" t="str">
            <v>저케</v>
          </cell>
          <cell r="W443">
            <v>0.36919999999999997</v>
          </cell>
        </row>
        <row r="444">
          <cell r="A444">
            <v>444</v>
          </cell>
          <cell r="S444" t="str">
            <v/>
          </cell>
        </row>
        <row r="445">
          <cell r="A445">
            <v>445</v>
          </cell>
          <cell r="S445" t="str">
            <v/>
          </cell>
        </row>
        <row r="446">
          <cell r="A446">
            <v>446</v>
          </cell>
          <cell r="C446" t="str">
            <v xml:space="preserve"> 저압 케이블</v>
          </cell>
          <cell r="D446" t="str">
            <v>600V CV 2.0 sq/1C</v>
          </cell>
          <cell r="E446" t="str">
            <v>m</v>
          </cell>
          <cell r="H446">
            <v>798</v>
          </cell>
          <cell r="I446">
            <v>201</v>
          </cell>
          <cell r="J446">
            <v>851</v>
          </cell>
          <cell r="K446">
            <v>207</v>
          </cell>
          <cell r="S446">
            <v>201</v>
          </cell>
          <cell r="U446">
            <v>0.05</v>
          </cell>
          <cell r="V446" t="str">
            <v>저케</v>
          </cell>
          <cell r="W446">
            <v>0.01</v>
          </cell>
        </row>
        <row r="447">
          <cell r="A447">
            <v>447</v>
          </cell>
          <cell r="C447" t="str">
            <v xml:space="preserve"> 저압 케이블</v>
          </cell>
          <cell r="D447" t="str">
            <v>600V CV 3.5 sq/1C</v>
          </cell>
          <cell r="E447" t="str">
            <v>m</v>
          </cell>
          <cell r="H447">
            <v>798</v>
          </cell>
          <cell r="I447">
            <v>254</v>
          </cell>
          <cell r="J447">
            <v>851</v>
          </cell>
          <cell r="K447">
            <v>261</v>
          </cell>
          <cell r="S447">
            <v>254</v>
          </cell>
          <cell r="U447">
            <v>0.05</v>
          </cell>
          <cell r="V447" t="str">
            <v>저케</v>
          </cell>
          <cell r="W447">
            <v>1.0999999999999999E-2</v>
          </cell>
        </row>
        <row r="448">
          <cell r="A448">
            <v>448</v>
          </cell>
          <cell r="C448" t="str">
            <v xml:space="preserve"> 저압 케이블</v>
          </cell>
          <cell r="D448" t="str">
            <v>600V CV 5.5 sq/1C</v>
          </cell>
          <cell r="E448" t="str">
            <v>m</v>
          </cell>
          <cell r="H448">
            <v>798</v>
          </cell>
          <cell r="I448">
            <v>368</v>
          </cell>
          <cell r="J448">
            <v>851</v>
          </cell>
          <cell r="K448">
            <v>379</v>
          </cell>
          <cell r="S448">
            <v>368</v>
          </cell>
          <cell r="U448">
            <v>0.05</v>
          </cell>
          <cell r="V448" t="str">
            <v>저케</v>
          </cell>
          <cell r="W448">
            <v>1.2999999999999999E-2</v>
          </cell>
        </row>
        <row r="449">
          <cell r="A449">
            <v>449</v>
          </cell>
          <cell r="C449" t="str">
            <v xml:space="preserve"> 저압 케이블</v>
          </cell>
          <cell r="D449" t="str">
            <v>600V CV 8sq/1C</v>
          </cell>
          <cell r="E449" t="str">
            <v>m</v>
          </cell>
          <cell r="H449">
            <v>798</v>
          </cell>
          <cell r="I449">
            <v>476</v>
          </cell>
          <cell r="J449">
            <v>851</v>
          </cell>
          <cell r="K449">
            <v>490</v>
          </cell>
          <cell r="S449">
            <v>476</v>
          </cell>
          <cell r="U449">
            <v>0.05</v>
          </cell>
          <cell r="V449" t="str">
            <v>저케</v>
          </cell>
          <cell r="W449">
            <v>1.4E-2</v>
          </cell>
        </row>
        <row r="450">
          <cell r="A450">
            <v>450</v>
          </cell>
          <cell r="C450" t="str">
            <v xml:space="preserve"> 저압 케이블</v>
          </cell>
          <cell r="D450" t="str">
            <v>600V  CV  14sq/1C</v>
          </cell>
          <cell r="E450" t="str">
            <v>m</v>
          </cell>
          <cell r="H450">
            <v>798</v>
          </cell>
          <cell r="I450">
            <v>838</v>
          </cell>
          <cell r="J450">
            <v>842</v>
          </cell>
          <cell r="K450">
            <v>862</v>
          </cell>
          <cell r="S450">
            <v>838</v>
          </cell>
          <cell r="U450">
            <v>0.05</v>
          </cell>
          <cell r="V450" t="str">
            <v>저케</v>
          </cell>
          <cell r="W450">
            <v>0.02</v>
          </cell>
        </row>
        <row r="451">
          <cell r="A451">
            <v>451</v>
          </cell>
          <cell r="C451" t="str">
            <v xml:space="preserve"> 저압 케이블</v>
          </cell>
          <cell r="D451" t="str">
            <v>600V  CV 22sq/1C</v>
          </cell>
          <cell r="E451" t="str">
            <v>m</v>
          </cell>
          <cell r="H451">
            <v>798</v>
          </cell>
          <cell r="I451">
            <v>1106</v>
          </cell>
          <cell r="J451">
            <v>851</v>
          </cell>
          <cell r="K451">
            <v>1138</v>
          </cell>
          <cell r="S451">
            <v>1106</v>
          </cell>
          <cell r="U451">
            <v>0.05</v>
          </cell>
          <cell r="V451" t="str">
            <v>저케</v>
          </cell>
          <cell r="W451">
            <v>2.5999999999999999E-2</v>
          </cell>
        </row>
        <row r="452">
          <cell r="A452">
            <v>452</v>
          </cell>
          <cell r="C452" t="str">
            <v xml:space="preserve"> 저압 케이블</v>
          </cell>
          <cell r="D452" t="str">
            <v>600V  CV 38sq/1C</v>
          </cell>
          <cell r="E452" t="str">
            <v>m</v>
          </cell>
          <cell r="H452">
            <v>798</v>
          </cell>
          <cell r="I452">
            <v>1704</v>
          </cell>
          <cell r="J452">
            <v>851</v>
          </cell>
          <cell r="K452">
            <v>1752</v>
          </cell>
          <cell r="S452">
            <v>1704</v>
          </cell>
          <cell r="U452">
            <v>0.05</v>
          </cell>
          <cell r="V452" t="str">
            <v>저케</v>
          </cell>
          <cell r="W452">
            <v>3.5999999999999997E-2</v>
          </cell>
        </row>
        <row r="453">
          <cell r="A453">
            <v>453</v>
          </cell>
          <cell r="C453" t="str">
            <v xml:space="preserve"> 저압 케이블</v>
          </cell>
          <cell r="D453" t="str">
            <v>600V  CV 60sq/1C</v>
          </cell>
          <cell r="E453" t="str">
            <v>m</v>
          </cell>
          <cell r="H453">
            <v>798</v>
          </cell>
          <cell r="I453">
            <v>2669</v>
          </cell>
          <cell r="J453">
            <v>851</v>
          </cell>
          <cell r="K453">
            <v>2745</v>
          </cell>
          <cell r="S453">
            <v>2669</v>
          </cell>
          <cell r="U453">
            <v>0.05</v>
          </cell>
          <cell r="V453" t="str">
            <v>저케</v>
          </cell>
          <cell r="W453">
            <v>4.9000000000000002E-2</v>
          </cell>
        </row>
        <row r="454">
          <cell r="A454">
            <v>454</v>
          </cell>
          <cell r="C454" t="str">
            <v xml:space="preserve"> 저압 케이블</v>
          </cell>
          <cell r="D454" t="str">
            <v>600V  CV 100sq/1C</v>
          </cell>
          <cell r="E454" t="str">
            <v>m</v>
          </cell>
          <cell r="H454">
            <v>798</v>
          </cell>
          <cell r="I454">
            <v>4357</v>
          </cell>
          <cell r="J454">
            <v>851</v>
          </cell>
          <cell r="K454">
            <v>4482</v>
          </cell>
          <cell r="S454">
            <v>4357</v>
          </cell>
          <cell r="U454">
            <v>0.05</v>
          </cell>
          <cell r="V454" t="str">
            <v>저케</v>
          </cell>
          <cell r="W454">
            <v>7.0999999999999994E-2</v>
          </cell>
        </row>
        <row r="455">
          <cell r="A455">
            <v>455</v>
          </cell>
          <cell r="C455" t="str">
            <v xml:space="preserve"> 저압 케이블</v>
          </cell>
          <cell r="D455" t="str">
            <v>600V  CV 150sq/1C</v>
          </cell>
          <cell r="E455" t="str">
            <v>m</v>
          </cell>
          <cell r="H455">
            <v>798</v>
          </cell>
          <cell r="I455">
            <v>6352</v>
          </cell>
          <cell r="J455">
            <v>851</v>
          </cell>
          <cell r="K455">
            <v>6534</v>
          </cell>
          <cell r="S455">
            <v>6352</v>
          </cell>
          <cell r="U455">
            <v>0.05</v>
          </cell>
          <cell r="V455" t="str">
            <v>저케</v>
          </cell>
          <cell r="W455">
            <v>9.7000000000000003E-2</v>
          </cell>
        </row>
        <row r="456">
          <cell r="A456">
            <v>456</v>
          </cell>
          <cell r="C456" t="str">
            <v xml:space="preserve"> 저압 케이블</v>
          </cell>
          <cell r="D456" t="str">
            <v>600V  CV 200sq/1C</v>
          </cell>
          <cell r="E456" t="str">
            <v>m</v>
          </cell>
          <cell r="H456">
            <v>798</v>
          </cell>
          <cell r="I456">
            <v>9986</v>
          </cell>
          <cell r="J456">
            <v>851</v>
          </cell>
          <cell r="K456">
            <v>10271</v>
          </cell>
          <cell r="S456">
            <v>9986</v>
          </cell>
          <cell r="U456">
            <v>0.05</v>
          </cell>
          <cell r="V456" t="str">
            <v>저케</v>
          </cell>
          <cell r="W456">
            <v>0.11700000000000001</v>
          </cell>
        </row>
        <row r="457">
          <cell r="A457">
            <v>457</v>
          </cell>
          <cell r="C457" t="str">
            <v xml:space="preserve"> 저압 케이블</v>
          </cell>
          <cell r="D457" t="str">
            <v>600V  CV 250sq/1C</v>
          </cell>
          <cell r="E457" t="str">
            <v>m</v>
          </cell>
          <cell r="H457">
            <v>798</v>
          </cell>
          <cell r="I457">
            <v>11588</v>
          </cell>
          <cell r="J457">
            <v>851</v>
          </cell>
          <cell r="K457">
            <v>11919</v>
          </cell>
          <cell r="S457">
            <v>11588</v>
          </cell>
          <cell r="U457">
            <v>0.05</v>
          </cell>
          <cell r="V457" t="str">
            <v>저케</v>
          </cell>
          <cell r="W457">
            <v>0.14199999999999999</v>
          </cell>
        </row>
        <row r="458">
          <cell r="A458">
            <v>458</v>
          </cell>
          <cell r="C458" t="str">
            <v xml:space="preserve"> 저압 케이블</v>
          </cell>
          <cell r="D458" t="str">
            <v>600V  CV 325sq/1C</v>
          </cell>
          <cell r="E458" t="str">
            <v>m</v>
          </cell>
          <cell r="H458">
            <v>798</v>
          </cell>
          <cell r="I458">
            <v>13908</v>
          </cell>
          <cell r="J458">
            <v>851</v>
          </cell>
          <cell r="K458">
            <v>14305</v>
          </cell>
          <cell r="S458">
            <v>13908</v>
          </cell>
          <cell r="U458">
            <v>0.05</v>
          </cell>
          <cell r="V458" t="str">
            <v>저케</v>
          </cell>
          <cell r="W458">
            <v>0.17199999999999999</v>
          </cell>
        </row>
        <row r="459">
          <cell r="A459">
            <v>459</v>
          </cell>
          <cell r="S459" t="str">
            <v/>
          </cell>
        </row>
        <row r="460">
          <cell r="A460">
            <v>460</v>
          </cell>
          <cell r="S460" t="str">
            <v/>
          </cell>
        </row>
        <row r="461">
          <cell r="A461">
            <v>461</v>
          </cell>
          <cell r="C461" t="str">
            <v xml:space="preserve"> 저압 케이블</v>
          </cell>
          <cell r="D461" t="str">
            <v>600V CV 2.0 sq/2C</v>
          </cell>
          <cell r="E461" t="str">
            <v>m</v>
          </cell>
          <cell r="H461">
            <v>798</v>
          </cell>
          <cell r="I461">
            <v>496</v>
          </cell>
          <cell r="J461">
            <v>851</v>
          </cell>
          <cell r="K461">
            <v>510</v>
          </cell>
          <cell r="S461">
            <v>496</v>
          </cell>
          <cell r="U461">
            <v>0.05</v>
          </cell>
          <cell r="V461" t="str">
            <v>저케</v>
          </cell>
          <cell r="W461">
            <v>1.3999999999999999E-2</v>
          </cell>
        </row>
        <row r="462">
          <cell r="A462">
            <v>462</v>
          </cell>
          <cell r="C462" t="str">
            <v xml:space="preserve"> 저압 케이블</v>
          </cell>
          <cell r="D462" t="str">
            <v>600V CV 3.5 sq/2C</v>
          </cell>
          <cell r="E462" t="str">
            <v>m</v>
          </cell>
          <cell r="H462">
            <v>798</v>
          </cell>
          <cell r="I462">
            <v>634</v>
          </cell>
          <cell r="J462">
            <v>851</v>
          </cell>
          <cell r="K462">
            <v>652</v>
          </cell>
          <cell r="S462">
            <v>634</v>
          </cell>
          <cell r="U462">
            <v>0.05</v>
          </cell>
          <cell r="V462" t="str">
            <v>저케</v>
          </cell>
          <cell r="W462">
            <v>1.6E-2</v>
          </cell>
        </row>
        <row r="463">
          <cell r="A463">
            <v>463</v>
          </cell>
          <cell r="C463" t="str">
            <v xml:space="preserve"> 저압 케이블</v>
          </cell>
          <cell r="D463" t="str">
            <v>600V CV 5.5 sq/2C</v>
          </cell>
          <cell r="E463" t="str">
            <v>m</v>
          </cell>
          <cell r="H463">
            <v>798</v>
          </cell>
          <cell r="I463">
            <v>846</v>
          </cell>
          <cell r="J463">
            <v>851</v>
          </cell>
          <cell r="K463">
            <v>870</v>
          </cell>
          <cell r="S463">
            <v>846</v>
          </cell>
          <cell r="U463">
            <v>0.05</v>
          </cell>
          <cell r="V463" t="str">
            <v>저케</v>
          </cell>
          <cell r="W463">
            <v>1.7999999999999999E-2</v>
          </cell>
        </row>
        <row r="464">
          <cell r="A464">
            <v>464</v>
          </cell>
          <cell r="C464" t="str">
            <v xml:space="preserve"> 저압 케이블</v>
          </cell>
          <cell r="D464" t="str">
            <v>600V CV 8sq/2C</v>
          </cell>
          <cell r="E464" t="str">
            <v>m</v>
          </cell>
          <cell r="H464">
            <v>798</v>
          </cell>
          <cell r="I464">
            <v>1066</v>
          </cell>
          <cell r="J464">
            <v>851</v>
          </cell>
          <cell r="K464">
            <v>1097</v>
          </cell>
          <cell r="S464">
            <v>1066</v>
          </cell>
          <cell r="U464">
            <v>0.05</v>
          </cell>
          <cell r="V464" t="str">
            <v>저케</v>
          </cell>
          <cell r="W464">
            <v>0.02</v>
          </cell>
        </row>
        <row r="465">
          <cell r="A465">
            <v>465</v>
          </cell>
          <cell r="C465" t="str">
            <v xml:space="preserve"> 저압 케이블</v>
          </cell>
          <cell r="D465" t="str">
            <v>600V  CV  14sq/2C</v>
          </cell>
          <cell r="E465" t="str">
            <v>m</v>
          </cell>
          <cell r="H465">
            <v>798</v>
          </cell>
          <cell r="I465">
            <v>1904</v>
          </cell>
          <cell r="J465">
            <v>851</v>
          </cell>
          <cell r="K465">
            <v>1959</v>
          </cell>
          <cell r="S465">
            <v>1904</v>
          </cell>
          <cell r="U465">
            <v>0.05</v>
          </cell>
          <cell r="V465" t="str">
            <v>저케</v>
          </cell>
          <cell r="W465">
            <v>2.7999999999999997E-2</v>
          </cell>
        </row>
        <row r="466">
          <cell r="A466">
            <v>466</v>
          </cell>
          <cell r="C466" t="str">
            <v xml:space="preserve"> 저압 케이블</v>
          </cell>
          <cell r="D466" t="str">
            <v>600V  CV 22sq/2C</v>
          </cell>
          <cell r="E466" t="str">
            <v>m</v>
          </cell>
          <cell r="H466">
            <v>798</v>
          </cell>
          <cell r="I466">
            <v>2520</v>
          </cell>
          <cell r="J466">
            <v>851</v>
          </cell>
          <cell r="K466">
            <v>2592</v>
          </cell>
          <cell r="S466">
            <v>2520</v>
          </cell>
          <cell r="U466">
            <v>0.05</v>
          </cell>
          <cell r="V466" t="str">
            <v>저케</v>
          </cell>
          <cell r="W466">
            <v>3.6399999999999995E-2</v>
          </cell>
        </row>
        <row r="467">
          <cell r="A467">
            <v>467</v>
          </cell>
          <cell r="C467" t="str">
            <v xml:space="preserve"> 저압 케이블</v>
          </cell>
          <cell r="D467" t="str">
            <v>600V  CV 38sq/2C</v>
          </cell>
          <cell r="E467" t="str">
            <v>m</v>
          </cell>
          <cell r="H467">
            <v>798</v>
          </cell>
          <cell r="I467">
            <v>3881</v>
          </cell>
          <cell r="J467">
            <v>851</v>
          </cell>
          <cell r="K467">
            <v>3992</v>
          </cell>
          <cell r="S467">
            <v>3881</v>
          </cell>
          <cell r="U467">
            <v>0.05</v>
          </cell>
          <cell r="V467" t="str">
            <v>저케</v>
          </cell>
          <cell r="W467">
            <v>5.0399999999999993E-2</v>
          </cell>
        </row>
        <row r="468">
          <cell r="A468">
            <v>468</v>
          </cell>
          <cell r="C468" t="str">
            <v xml:space="preserve"> 저압 케이블</v>
          </cell>
          <cell r="D468" t="str">
            <v>600V  CV 60sq/2C</v>
          </cell>
          <cell r="E468" t="str">
            <v>m</v>
          </cell>
          <cell r="H468">
            <v>798</v>
          </cell>
          <cell r="I468">
            <v>6734</v>
          </cell>
          <cell r="J468">
            <v>851</v>
          </cell>
          <cell r="K468">
            <v>6927</v>
          </cell>
          <cell r="S468">
            <v>6734</v>
          </cell>
          <cell r="U468">
            <v>0.05</v>
          </cell>
          <cell r="V468" t="str">
            <v>저케</v>
          </cell>
          <cell r="W468">
            <v>6.8599999999999994E-2</v>
          </cell>
        </row>
        <row r="469">
          <cell r="A469">
            <v>469</v>
          </cell>
          <cell r="C469" t="str">
            <v xml:space="preserve"> 저압 케이블</v>
          </cell>
          <cell r="D469" t="str">
            <v>600V  CV 100sq/2C</v>
          </cell>
          <cell r="E469" t="str">
            <v>m</v>
          </cell>
          <cell r="H469">
            <v>798</v>
          </cell>
          <cell r="I469">
            <v>10426</v>
          </cell>
          <cell r="J469">
            <v>851</v>
          </cell>
          <cell r="K469">
            <v>10724</v>
          </cell>
          <cell r="S469">
            <v>10426</v>
          </cell>
          <cell r="U469">
            <v>0.05</v>
          </cell>
          <cell r="V469" t="str">
            <v>저케</v>
          </cell>
          <cell r="W469">
            <v>9.9399999999999988E-2</v>
          </cell>
        </row>
        <row r="470">
          <cell r="A470">
            <v>470</v>
          </cell>
          <cell r="C470" t="str">
            <v xml:space="preserve"> 저압 케이블</v>
          </cell>
          <cell r="D470" t="str">
            <v>600V  CV 150sq/2C</v>
          </cell>
          <cell r="E470" t="str">
            <v>m</v>
          </cell>
          <cell r="H470">
            <v>798</v>
          </cell>
          <cell r="I470">
            <v>14173</v>
          </cell>
          <cell r="J470">
            <v>851</v>
          </cell>
          <cell r="K470">
            <v>14578</v>
          </cell>
          <cell r="S470">
            <v>14173</v>
          </cell>
          <cell r="U470">
            <v>0.05</v>
          </cell>
          <cell r="V470" t="str">
            <v>저케</v>
          </cell>
          <cell r="W470">
            <v>0.1358</v>
          </cell>
        </row>
        <row r="471">
          <cell r="A471">
            <v>471</v>
          </cell>
          <cell r="C471" t="str">
            <v xml:space="preserve"> 저압 케이블</v>
          </cell>
          <cell r="D471" t="str">
            <v>600V  CV 200sq/2C</v>
          </cell>
          <cell r="E471" t="str">
            <v>m</v>
          </cell>
          <cell r="H471">
            <v>798</v>
          </cell>
          <cell r="I471">
            <v>17848</v>
          </cell>
          <cell r="J471">
            <v>851</v>
          </cell>
          <cell r="K471">
            <v>18358</v>
          </cell>
          <cell r="S471">
            <v>17848</v>
          </cell>
          <cell r="U471">
            <v>0.05</v>
          </cell>
          <cell r="V471" t="str">
            <v>저케</v>
          </cell>
          <cell r="W471">
            <v>0.1638</v>
          </cell>
        </row>
        <row r="472">
          <cell r="A472">
            <v>472</v>
          </cell>
          <cell r="C472" t="str">
            <v xml:space="preserve"> 저압 케이블</v>
          </cell>
          <cell r="D472" t="str">
            <v>600V  CV 250sq/2C</v>
          </cell>
          <cell r="E472" t="str">
            <v>m</v>
          </cell>
          <cell r="H472">
            <v>798</v>
          </cell>
          <cell r="I472">
            <v>22675</v>
          </cell>
          <cell r="J472">
            <v>851</v>
          </cell>
          <cell r="K472">
            <v>23323</v>
          </cell>
          <cell r="S472">
            <v>22675</v>
          </cell>
          <cell r="U472">
            <v>0.05</v>
          </cell>
          <cell r="V472" t="str">
            <v>저케</v>
          </cell>
          <cell r="W472">
            <v>0.19879999999999998</v>
          </cell>
        </row>
        <row r="473">
          <cell r="A473">
            <v>473</v>
          </cell>
          <cell r="C473" t="str">
            <v xml:space="preserve"> 저압 케이블</v>
          </cell>
          <cell r="D473" t="str">
            <v>600V  CV 325sq/2C</v>
          </cell>
          <cell r="E473" t="str">
            <v>m</v>
          </cell>
          <cell r="H473">
            <v>798</v>
          </cell>
          <cell r="I473">
            <v>28015</v>
          </cell>
          <cell r="J473">
            <v>851</v>
          </cell>
          <cell r="K473">
            <v>28815</v>
          </cell>
          <cell r="S473">
            <v>28015</v>
          </cell>
          <cell r="U473">
            <v>0.05</v>
          </cell>
          <cell r="V473" t="str">
            <v>저케</v>
          </cell>
          <cell r="W473">
            <v>0.24079999999999996</v>
          </cell>
        </row>
        <row r="474">
          <cell r="A474">
            <v>474</v>
          </cell>
          <cell r="S474" t="str">
            <v/>
          </cell>
        </row>
        <row r="475">
          <cell r="A475">
            <v>475</v>
          </cell>
          <cell r="S475" t="str">
            <v/>
          </cell>
        </row>
        <row r="476">
          <cell r="A476">
            <v>476</v>
          </cell>
          <cell r="C476" t="str">
            <v xml:space="preserve"> 저압 케이블</v>
          </cell>
          <cell r="D476" t="str">
            <v>600V CV 2.0 sq/3C</v>
          </cell>
          <cell r="E476" t="str">
            <v>m</v>
          </cell>
          <cell r="H476">
            <v>798</v>
          </cell>
          <cell r="I476">
            <v>598</v>
          </cell>
          <cell r="J476">
            <v>851</v>
          </cell>
          <cell r="K476">
            <v>615</v>
          </cell>
          <cell r="S476">
            <v>598</v>
          </cell>
          <cell r="U476">
            <v>0.05</v>
          </cell>
          <cell r="V476" t="str">
            <v>저케</v>
          </cell>
          <cell r="W476">
            <v>1.9E-2</v>
          </cell>
        </row>
        <row r="477">
          <cell r="A477">
            <v>477</v>
          </cell>
          <cell r="C477" t="str">
            <v xml:space="preserve"> 저압 케이블</v>
          </cell>
          <cell r="D477" t="str">
            <v>600V CV 3.5 sq/3C</v>
          </cell>
          <cell r="E477" t="str">
            <v>m</v>
          </cell>
          <cell r="H477">
            <v>798</v>
          </cell>
          <cell r="I477">
            <v>799</v>
          </cell>
          <cell r="J477">
            <v>851</v>
          </cell>
          <cell r="K477">
            <v>821</v>
          </cell>
          <cell r="S477">
            <v>799</v>
          </cell>
          <cell r="U477">
            <v>0.05</v>
          </cell>
          <cell r="V477" t="str">
            <v>저케</v>
          </cell>
          <cell r="W477">
            <v>2.1999999999999999E-2</v>
          </cell>
        </row>
        <row r="478">
          <cell r="A478">
            <v>478</v>
          </cell>
          <cell r="C478" t="str">
            <v xml:space="preserve"> 저압 케이블</v>
          </cell>
          <cell r="D478" t="str">
            <v>600V CV 5.5 sq/3C</v>
          </cell>
          <cell r="E478" t="str">
            <v>m</v>
          </cell>
          <cell r="H478">
            <v>798</v>
          </cell>
          <cell r="I478">
            <v>1110</v>
          </cell>
          <cell r="J478">
            <v>851</v>
          </cell>
          <cell r="K478">
            <v>1142</v>
          </cell>
          <cell r="S478">
            <v>1110</v>
          </cell>
          <cell r="U478">
            <v>0.05</v>
          </cell>
          <cell r="V478" t="str">
            <v>저케</v>
          </cell>
          <cell r="W478">
            <v>2.5999999999999999E-2</v>
          </cell>
        </row>
        <row r="479">
          <cell r="A479">
            <v>479</v>
          </cell>
          <cell r="C479" t="str">
            <v xml:space="preserve"> 저압 케이블</v>
          </cell>
          <cell r="D479" t="str">
            <v>600V CV 8sq/3C</v>
          </cell>
          <cell r="E479" t="str">
            <v>m</v>
          </cell>
          <cell r="H479">
            <v>798</v>
          </cell>
          <cell r="I479">
            <v>1410</v>
          </cell>
          <cell r="J479">
            <v>851</v>
          </cell>
          <cell r="K479">
            <v>1450</v>
          </cell>
          <cell r="S479">
            <v>1410</v>
          </cell>
          <cell r="U479">
            <v>0.05</v>
          </cell>
          <cell r="V479" t="str">
            <v>저케</v>
          </cell>
          <cell r="W479">
            <v>2.9000000000000001E-2</v>
          </cell>
        </row>
        <row r="480">
          <cell r="A480">
            <v>480</v>
          </cell>
          <cell r="C480" t="str">
            <v xml:space="preserve"> 저압 케이블</v>
          </cell>
          <cell r="D480" t="str">
            <v>600V  CV  14sq/3C</v>
          </cell>
          <cell r="E480" t="str">
            <v>m</v>
          </cell>
          <cell r="H480">
            <v>798</v>
          </cell>
          <cell r="I480">
            <v>2536</v>
          </cell>
          <cell r="J480">
            <v>851</v>
          </cell>
          <cell r="K480">
            <v>2609</v>
          </cell>
          <cell r="S480">
            <v>2536</v>
          </cell>
          <cell r="U480">
            <v>0.05</v>
          </cell>
          <cell r="V480" t="str">
            <v>저케</v>
          </cell>
          <cell r="W480">
            <v>0.04</v>
          </cell>
        </row>
        <row r="481">
          <cell r="A481">
            <v>481</v>
          </cell>
          <cell r="C481" t="str">
            <v xml:space="preserve"> 저압 케이블</v>
          </cell>
          <cell r="D481" t="str">
            <v>600V  CV 22sq/3C</v>
          </cell>
          <cell r="E481" t="str">
            <v>m</v>
          </cell>
          <cell r="H481">
            <v>798</v>
          </cell>
          <cell r="I481">
            <v>3417</v>
          </cell>
          <cell r="J481">
            <v>851</v>
          </cell>
          <cell r="K481">
            <v>3515</v>
          </cell>
          <cell r="S481">
            <v>3417</v>
          </cell>
          <cell r="U481">
            <v>0.05</v>
          </cell>
          <cell r="V481" t="str">
            <v>저케</v>
          </cell>
          <cell r="W481">
            <v>5.1999999999999998E-2</v>
          </cell>
        </row>
        <row r="482">
          <cell r="A482">
            <v>482</v>
          </cell>
          <cell r="C482" t="str">
            <v xml:space="preserve"> 저압 케이블</v>
          </cell>
          <cell r="D482" t="str">
            <v>600V  CV 38sq/3C</v>
          </cell>
          <cell r="E482" t="str">
            <v>m</v>
          </cell>
          <cell r="H482">
            <v>798</v>
          </cell>
          <cell r="I482">
            <v>5508</v>
          </cell>
          <cell r="J482">
            <v>851</v>
          </cell>
          <cell r="K482">
            <v>5665</v>
          </cell>
          <cell r="S482">
            <v>5508</v>
          </cell>
          <cell r="U482">
            <v>0.05</v>
          </cell>
          <cell r="V482" t="str">
            <v>저케</v>
          </cell>
          <cell r="W482">
            <v>7.1999999999999995E-2</v>
          </cell>
        </row>
        <row r="483">
          <cell r="A483">
            <v>483</v>
          </cell>
          <cell r="C483" t="str">
            <v xml:space="preserve"> 저압 케이블</v>
          </cell>
          <cell r="D483" t="str">
            <v>600V  CV 60sq/3C</v>
          </cell>
          <cell r="E483" t="str">
            <v>m</v>
          </cell>
          <cell r="H483">
            <v>798</v>
          </cell>
          <cell r="I483">
            <v>9251</v>
          </cell>
          <cell r="J483">
            <v>851</v>
          </cell>
          <cell r="K483">
            <v>9515</v>
          </cell>
          <cell r="S483">
            <v>9251</v>
          </cell>
          <cell r="U483">
            <v>0.05</v>
          </cell>
          <cell r="V483" t="str">
            <v>저케</v>
          </cell>
          <cell r="W483">
            <v>9.8000000000000004E-2</v>
          </cell>
        </row>
        <row r="484">
          <cell r="A484">
            <v>484</v>
          </cell>
          <cell r="C484" t="str">
            <v xml:space="preserve"> 저압 케이블</v>
          </cell>
          <cell r="D484" t="str">
            <v>600V  CV 80sq/3C</v>
          </cell>
          <cell r="E484" t="str">
            <v>m</v>
          </cell>
          <cell r="H484">
            <v>798</v>
          </cell>
          <cell r="J484">
            <v>851</v>
          </cell>
          <cell r="S484">
            <v>0</v>
          </cell>
          <cell r="U484">
            <v>0.05</v>
          </cell>
          <cell r="V484" t="str">
            <v>저케</v>
          </cell>
          <cell r="W484">
            <v>0.12</v>
          </cell>
        </row>
        <row r="485">
          <cell r="A485">
            <v>485</v>
          </cell>
          <cell r="C485" t="str">
            <v xml:space="preserve"> 저압 케이블</v>
          </cell>
          <cell r="D485" t="str">
            <v>600V  CV 100sq/3C</v>
          </cell>
          <cell r="E485" t="str">
            <v>m</v>
          </cell>
          <cell r="H485">
            <v>798</v>
          </cell>
          <cell r="I485">
            <v>13881</v>
          </cell>
          <cell r="J485">
            <v>851</v>
          </cell>
          <cell r="K485">
            <v>14277</v>
          </cell>
          <cell r="S485">
            <v>13881</v>
          </cell>
          <cell r="U485">
            <v>0.05</v>
          </cell>
          <cell r="V485" t="str">
            <v>저케</v>
          </cell>
          <cell r="W485">
            <v>0.14199999999999999</v>
          </cell>
        </row>
        <row r="486">
          <cell r="A486">
            <v>486</v>
          </cell>
          <cell r="C486" t="str">
            <v xml:space="preserve"> 저압 케이블</v>
          </cell>
          <cell r="D486" t="str">
            <v>600V  CV 150sq/3C</v>
          </cell>
          <cell r="E486" t="str">
            <v>m</v>
          </cell>
          <cell r="H486">
            <v>798</v>
          </cell>
          <cell r="I486">
            <v>19594</v>
          </cell>
          <cell r="J486">
            <v>851</v>
          </cell>
          <cell r="K486">
            <v>20153</v>
          </cell>
          <cell r="S486">
            <v>19594</v>
          </cell>
          <cell r="U486">
            <v>0.05</v>
          </cell>
          <cell r="V486" t="str">
            <v>저케</v>
          </cell>
          <cell r="W486">
            <v>0.19400000000000001</v>
          </cell>
        </row>
        <row r="487">
          <cell r="A487">
            <v>487</v>
          </cell>
          <cell r="C487" t="str">
            <v xml:space="preserve"> 저압 케이블</v>
          </cell>
          <cell r="D487" t="str">
            <v>600V  CV 200sq/3C</v>
          </cell>
          <cell r="E487" t="str">
            <v>m</v>
          </cell>
          <cell r="H487">
            <v>798</v>
          </cell>
          <cell r="I487">
            <v>25958</v>
          </cell>
          <cell r="J487">
            <v>851</v>
          </cell>
          <cell r="K487">
            <v>26699</v>
          </cell>
          <cell r="S487">
            <v>25958</v>
          </cell>
          <cell r="U487">
            <v>0.05</v>
          </cell>
          <cell r="V487" t="str">
            <v>저케</v>
          </cell>
          <cell r="W487">
            <v>0.23400000000000001</v>
          </cell>
        </row>
        <row r="488">
          <cell r="A488">
            <v>488</v>
          </cell>
          <cell r="C488" t="str">
            <v xml:space="preserve"> 저압 케이블</v>
          </cell>
          <cell r="D488" t="str">
            <v>600V  CV 250sq/3C</v>
          </cell>
          <cell r="E488" t="str">
            <v>m</v>
          </cell>
          <cell r="H488">
            <v>798</v>
          </cell>
          <cell r="I488">
            <v>32741</v>
          </cell>
          <cell r="J488">
            <v>851</v>
          </cell>
          <cell r="K488">
            <v>33676</v>
          </cell>
          <cell r="S488">
            <v>32741</v>
          </cell>
          <cell r="U488">
            <v>0.05</v>
          </cell>
          <cell r="V488" t="str">
            <v>저케</v>
          </cell>
          <cell r="W488">
            <v>0.28399999999999997</v>
          </cell>
        </row>
        <row r="489">
          <cell r="A489">
            <v>489</v>
          </cell>
          <cell r="C489" t="str">
            <v xml:space="preserve"> 저압 케이블</v>
          </cell>
          <cell r="D489" t="str">
            <v>600V  CV 325sq/3C</v>
          </cell>
          <cell r="E489" t="str">
            <v>m</v>
          </cell>
          <cell r="H489">
            <v>798</v>
          </cell>
          <cell r="I489">
            <v>42038</v>
          </cell>
          <cell r="J489">
            <v>851</v>
          </cell>
          <cell r="K489">
            <v>43239</v>
          </cell>
          <cell r="S489">
            <v>42038</v>
          </cell>
          <cell r="U489">
            <v>0.05</v>
          </cell>
          <cell r="V489" t="str">
            <v>저케</v>
          </cell>
          <cell r="W489">
            <v>0.34399999999999997</v>
          </cell>
        </row>
        <row r="490">
          <cell r="A490">
            <v>490</v>
          </cell>
          <cell r="S490" t="str">
            <v/>
          </cell>
        </row>
        <row r="491">
          <cell r="A491">
            <v>491</v>
          </cell>
          <cell r="S491" t="str">
            <v/>
          </cell>
        </row>
        <row r="492">
          <cell r="A492">
            <v>492</v>
          </cell>
          <cell r="C492" t="str">
            <v xml:space="preserve"> 저압 케이블</v>
          </cell>
          <cell r="D492" t="str">
            <v>600V CV 2.0 sq/4C</v>
          </cell>
          <cell r="E492" t="str">
            <v>m</v>
          </cell>
          <cell r="H492">
            <v>798</v>
          </cell>
          <cell r="I492">
            <v>720</v>
          </cell>
          <cell r="J492">
            <v>851</v>
          </cell>
          <cell r="K492">
            <v>740</v>
          </cell>
          <cell r="S492">
            <v>720</v>
          </cell>
          <cell r="U492">
            <v>0.05</v>
          </cell>
          <cell r="V492" t="str">
            <v>저케</v>
          </cell>
          <cell r="W492">
            <v>2.5999999999999999E-2</v>
          </cell>
        </row>
        <row r="493">
          <cell r="A493">
            <v>493</v>
          </cell>
          <cell r="C493" t="str">
            <v xml:space="preserve"> 저압 케이블</v>
          </cell>
          <cell r="D493" t="str">
            <v>600V CV 3.5 sq/4C</v>
          </cell>
          <cell r="E493" t="str">
            <v>m</v>
          </cell>
          <cell r="H493">
            <v>798</v>
          </cell>
          <cell r="I493">
            <v>971</v>
          </cell>
          <cell r="J493">
            <v>851</v>
          </cell>
          <cell r="K493">
            <v>999</v>
          </cell>
          <cell r="S493">
            <v>971</v>
          </cell>
          <cell r="U493">
            <v>0.05</v>
          </cell>
          <cell r="V493" t="str">
            <v>저케</v>
          </cell>
          <cell r="W493">
            <v>2.9000000000000001E-2</v>
          </cell>
        </row>
        <row r="494">
          <cell r="A494">
            <v>494</v>
          </cell>
          <cell r="C494" t="str">
            <v xml:space="preserve"> 저압 케이블</v>
          </cell>
          <cell r="D494" t="str">
            <v>600V CV 5.5 sq/4C</v>
          </cell>
          <cell r="E494" t="str">
            <v>m</v>
          </cell>
          <cell r="H494">
            <v>798</v>
          </cell>
          <cell r="I494">
            <v>1370</v>
          </cell>
          <cell r="J494">
            <v>851</v>
          </cell>
          <cell r="K494">
            <v>1409</v>
          </cell>
          <cell r="S494">
            <v>1370</v>
          </cell>
          <cell r="U494">
            <v>0.05</v>
          </cell>
          <cell r="V494" t="str">
            <v>저케</v>
          </cell>
          <cell r="W494">
            <v>3.4000000000000002E-2</v>
          </cell>
        </row>
        <row r="495">
          <cell r="A495">
            <v>495</v>
          </cell>
          <cell r="C495" t="str">
            <v xml:space="preserve"> 저압 케이블</v>
          </cell>
          <cell r="D495" t="str">
            <v>600V CV 8sq/4C</v>
          </cell>
          <cell r="E495" t="str">
            <v>m</v>
          </cell>
          <cell r="H495">
            <v>798</v>
          </cell>
          <cell r="I495">
            <v>1785</v>
          </cell>
          <cell r="J495">
            <v>851</v>
          </cell>
          <cell r="K495">
            <v>1836</v>
          </cell>
          <cell r="S495">
            <v>1785</v>
          </cell>
          <cell r="U495">
            <v>0.05</v>
          </cell>
          <cell r="V495" t="str">
            <v>저케</v>
          </cell>
          <cell r="W495">
            <v>3.9E-2</v>
          </cell>
        </row>
        <row r="496">
          <cell r="A496">
            <v>496</v>
          </cell>
          <cell r="C496" t="str">
            <v xml:space="preserve"> 저압 케이블</v>
          </cell>
          <cell r="D496" t="str">
            <v>600V  CV  14sq/4C</v>
          </cell>
          <cell r="E496" t="str">
            <v>m</v>
          </cell>
          <cell r="H496">
            <v>798</v>
          </cell>
          <cell r="I496">
            <v>3215</v>
          </cell>
          <cell r="J496">
            <v>851</v>
          </cell>
          <cell r="K496">
            <v>3306</v>
          </cell>
          <cell r="S496">
            <v>3215</v>
          </cell>
          <cell r="U496">
            <v>0.05</v>
          </cell>
          <cell r="V496" t="str">
            <v>저케</v>
          </cell>
          <cell r="W496">
            <v>5.2000000000000005E-2</v>
          </cell>
        </row>
        <row r="497">
          <cell r="A497">
            <v>497</v>
          </cell>
          <cell r="C497" t="str">
            <v xml:space="preserve"> 저압 케이블</v>
          </cell>
          <cell r="D497" t="str">
            <v>600V  CV 22sq/4C</v>
          </cell>
          <cell r="E497" t="str">
            <v>m</v>
          </cell>
          <cell r="H497">
            <v>798</v>
          </cell>
          <cell r="I497">
            <v>4329</v>
          </cell>
          <cell r="J497">
            <v>851</v>
          </cell>
          <cell r="K497">
            <v>4452</v>
          </cell>
          <cell r="S497">
            <v>4329</v>
          </cell>
          <cell r="U497">
            <v>0.05</v>
          </cell>
          <cell r="V497" t="str">
            <v>저케</v>
          </cell>
          <cell r="W497">
            <v>6.7599999999999993E-2</v>
          </cell>
        </row>
        <row r="498">
          <cell r="A498">
            <v>498</v>
          </cell>
          <cell r="C498" t="str">
            <v xml:space="preserve"> 저압 케이블</v>
          </cell>
          <cell r="D498" t="str">
            <v>600V  CV 38sq/4C</v>
          </cell>
          <cell r="E498" t="str">
            <v>m</v>
          </cell>
          <cell r="H498">
            <v>798</v>
          </cell>
          <cell r="I498">
            <v>7046</v>
          </cell>
          <cell r="J498">
            <v>851</v>
          </cell>
          <cell r="K498">
            <v>7247</v>
          </cell>
          <cell r="S498">
            <v>7046</v>
          </cell>
          <cell r="U498">
            <v>0.05</v>
          </cell>
          <cell r="V498" t="str">
            <v>저케</v>
          </cell>
          <cell r="W498">
            <v>9.3600000000000003E-2</v>
          </cell>
        </row>
        <row r="499">
          <cell r="A499">
            <v>499</v>
          </cell>
          <cell r="C499" t="str">
            <v xml:space="preserve"> 저압 케이블</v>
          </cell>
          <cell r="D499" t="str">
            <v>600V  CV 60sq/4C</v>
          </cell>
          <cell r="E499" t="str">
            <v>m</v>
          </cell>
          <cell r="H499">
            <v>798</v>
          </cell>
          <cell r="I499">
            <v>11841</v>
          </cell>
          <cell r="J499">
            <v>851</v>
          </cell>
          <cell r="K499">
            <v>12180</v>
          </cell>
          <cell r="S499">
            <v>11841</v>
          </cell>
          <cell r="U499">
            <v>0.05</v>
          </cell>
          <cell r="V499" t="str">
            <v>저케</v>
          </cell>
          <cell r="W499">
            <v>0.12740000000000001</v>
          </cell>
        </row>
        <row r="500">
          <cell r="A500">
            <v>500</v>
          </cell>
          <cell r="C500" t="str">
            <v xml:space="preserve"> 저압 케이블</v>
          </cell>
          <cell r="D500" t="str">
            <v>600V  CV 100sq/4C</v>
          </cell>
          <cell r="E500" t="str">
            <v>m</v>
          </cell>
          <cell r="H500">
            <v>798</v>
          </cell>
          <cell r="I500">
            <v>17976</v>
          </cell>
          <cell r="J500">
            <v>851</v>
          </cell>
          <cell r="K500">
            <v>18489</v>
          </cell>
          <cell r="S500">
            <v>17976</v>
          </cell>
          <cell r="U500">
            <v>0.05</v>
          </cell>
          <cell r="V500" t="str">
            <v>저케</v>
          </cell>
          <cell r="W500">
            <v>0.18459999999999999</v>
          </cell>
        </row>
        <row r="501">
          <cell r="A501">
            <v>501</v>
          </cell>
          <cell r="C501" t="str">
            <v xml:space="preserve"> 저압 케이블</v>
          </cell>
          <cell r="D501" t="str">
            <v>600V  CV 125sq/4C</v>
          </cell>
          <cell r="E501" t="str">
            <v>m</v>
          </cell>
          <cell r="H501">
            <v>798</v>
          </cell>
          <cell r="I501">
            <v>21891</v>
          </cell>
          <cell r="J501">
            <v>851</v>
          </cell>
          <cell r="K501">
            <v>22516</v>
          </cell>
          <cell r="S501">
            <v>21891</v>
          </cell>
          <cell r="U501">
            <v>0.05</v>
          </cell>
          <cell r="V501" t="str">
            <v>저케</v>
          </cell>
          <cell r="W501">
            <v>0.21840000000000001</v>
          </cell>
        </row>
        <row r="502">
          <cell r="A502">
            <v>502</v>
          </cell>
          <cell r="C502" t="str">
            <v xml:space="preserve"> 저압 케이블</v>
          </cell>
          <cell r="D502" t="str">
            <v>600V  CV 150sq/4C</v>
          </cell>
          <cell r="E502" t="str">
            <v>m</v>
          </cell>
          <cell r="H502">
            <v>798</v>
          </cell>
          <cell r="I502">
            <v>26262</v>
          </cell>
          <cell r="J502">
            <v>851</v>
          </cell>
          <cell r="K502">
            <v>27012</v>
          </cell>
          <cell r="S502">
            <v>26262</v>
          </cell>
          <cell r="U502">
            <v>0.05</v>
          </cell>
          <cell r="V502" t="str">
            <v>저케</v>
          </cell>
          <cell r="W502">
            <v>0.25220000000000004</v>
          </cell>
        </row>
        <row r="503">
          <cell r="A503">
            <v>503</v>
          </cell>
          <cell r="C503" t="str">
            <v xml:space="preserve"> 저압 케이블</v>
          </cell>
          <cell r="D503" t="str">
            <v>600V  CV 200sq/4C</v>
          </cell>
          <cell r="E503" t="str">
            <v>m</v>
          </cell>
          <cell r="H503">
            <v>798</v>
          </cell>
          <cell r="I503">
            <v>34598</v>
          </cell>
          <cell r="J503">
            <v>851</v>
          </cell>
          <cell r="K503">
            <v>35587</v>
          </cell>
          <cell r="S503">
            <v>34598</v>
          </cell>
          <cell r="U503">
            <v>0.05</v>
          </cell>
          <cell r="V503" t="str">
            <v>저케</v>
          </cell>
          <cell r="W503">
            <v>0.30420000000000003</v>
          </cell>
        </row>
        <row r="504">
          <cell r="A504">
            <v>504</v>
          </cell>
          <cell r="C504" t="str">
            <v xml:space="preserve"> 저압 케이블</v>
          </cell>
          <cell r="D504" t="str">
            <v>600V  CV 250sq/4C</v>
          </cell>
          <cell r="E504" t="str">
            <v>m</v>
          </cell>
          <cell r="H504">
            <v>798</v>
          </cell>
          <cell r="I504">
            <v>43414</v>
          </cell>
          <cell r="J504">
            <v>851</v>
          </cell>
          <cell r="K504">
            <v>44654</v>
          </cell>
          <cell r="S504">
            <v>43414</v>
          </cell>
          <cell r="U504">
            <v>0.05</v>
          </cell>
          <cell r="V504" t="str">
            <v>저케</v>
          </cell>
          <cell r="W504">
            <v>0.36919999999999997</v>
          </cell>
        </row>
        <row r="505">
          <cell r="A505">
            <v>505</v>
          </cell>
          <cell r="C505" t="str">
            <v xml:space="preserve"> 저압 케이블</v>
          </cell>
          <cell r="D505" t="str">
            <v>600V  CV 325sq/4C</v>
          </cell>
          <cell r="E505" t="str">
            <v>m</v>
          </cell>
          <cell r="H505">
            <v>798</v>
          </cell>
          <cell r="I505">
            <v>54591</v>
          </cell>
          <cell r="J505">
            <v>851</v>
          </cell>
          <cell r="K505">
            <v>56151</v>
          </cell>
          <cell r="S505">
            <v>54591</v>
          </cell>
          <cell r="U505">
            <v>0.05</v>
          </cell>
          <cell r="V505" t="str">
            <v>저케</v>
          </cell>
          <cell r="W505">
            <v>0.44719999999999999</v>
          </cell>
        </row>
        <row r="506">
          <cell r="A506">
            <v>506</v>
          </cell>
          <cell r="S506" t="str">
            <v/>
          </cell>
        </row>
        <row r="507">
          <cell r="A507">
            <v>507</v>
          </cell>
          <cell r="S507" t="str">
            <v/>
          </cell>
        </row>
        <row r="508">
          <cell r="A508">
            <v>508</v>
          </cell>
          <cell r="B508" t="str">
            <v>옥외</v>
          </cell>
          <cell r="C508" t="str">
            <v xml:space="preserve"> 저압 케이블</v>
          </cell>
          <cell r="D508" t="str">
            <v>600V CV 2.0 sq/1C</v>
          </cell>
          <cell r="E508" t="str">
            <v>m</v>
          </cell>
          <cell r="H508">
            <v>798</v>
          </cell>
          <cell r="I508">
            <v>201</v>
          </cell>
          <cell r="J508">
            <v>851</v>
          </cell>
          <cell r="K508">
            <v>207</v>
          </cell>
          <cell r="S508">
            <v>201</v>
          </cell>
          <cell r="U508">
            <v>0.03</v>
          </cell>
          <cell r="V508" t="str">
            <v>저케</v>
          </cell>
          <cell r="W508">
            <v>0.01</v>
          </cell>
        </row>
        <row r="509">
          <cell r="A509">
            <v>509</v>
          </cell>
          <cell r="B509" t="str">
            <v>옥외</v>
          </cell>
          <cell r="C509" t="str">
            <v xml:space="preserve"> 저압 케이블</v>
          </cell>
          <cell r="D509" t="str">
            <v>600V CV 3.5 sq/1C</v>
          </cell>
          <cell r="E509" t="str">
            <v>m</v>
          </cell>
          <cell r="H509">
            <v>798</v>
          </cell>
          <cell r="I509">
            <v>254</v>
          </cell>
          <cell r="J509">
            <v>851</v>
          </cell>
          <cell r="K509">
            <v>261</v>
          </cell>
          <cell r="S509">
            <v>254</v>
          </cell>
          <cell r="U509">
            <v>0.03</v>
          </cell>
          <cell r="V509" t="str">
            <v>저케</v>
          </cell>
          <cell r="W509">
            <v>1.0999999999999999E-2</v>
          </cell>
        </row>
        <row r="510">
          <cell r="A510">
            <v>510</v>
          </cell>
          <cell r="B510" t="str">
            <v>옥외</v>
          </cell>
          <cell r="C510" t="str">
            <v xml:space="preserve"> 저압 케이블</v>
          </cell>
          <cell r="D510" t="str">
            <v>600V CV 5.5 sq/1C</v>
          </cell>
          <cell r="E510" t="str">
            <v>m</v>
          </cell>
          <cell r="H510">
            <v>798</v>
          </cell>
          <cell r="I510">
            <v>368</v>
          </cell>
          <cell r="J510">
            <v>851</v>
          </cell>
          <cell r="K510">
            <v>379</v>
          </cell>
          <cell r="S510">
            <v>368</v>
          </cell>
          <cell r="U510">
            <v>0.03</v>
          </cell>
          <cell r="V510" t="str">
            <v>저케</v>
          </cell>
          <cell r="W510">
            <v>1.2999999999999999E-2</v>
          </cell>
        </row>
        <row r="511">
          <cell r="A511">
            <v>511</v>
          </cell>
          <cell r="B511" t="str">
            <v>옥외</v>
          </cell>
          <cell r="C511" t="str">
            <v xml:space="preserve"> 저압 케이블</v>
          </cell>
          <cell r="D511" t="str">
            <v>600V CV 8sq/1C</v>
          </cell>
          <cell r="E511" t="str">
            <v>m</v>
          </cell>
          <cell r="H511">
            <v>798</v>
          </cell>
          <cell r="I511">
            <v>476</v>
          </cell>
          <cell r="J511">
            <v>851</v>
          </cell>
          <cell r="K511">
            <v>490</v>
          </cell>
          <cell r="S511">
            <v>476</v>
          </cell>
          <cell r="U511">
            <v>0.03</v>
          </cell>
          <cell r="V511" t="str">
            <v>저케</v>
          </cell>
          <cell r="W511">
            <v>1.4E-2</v>
          </cell>
        </row>
        <row r="512">
          <cell r="A512">
            <v>512</v>
          </cell>
          <cell r="B512" t="str">
            <v>옥외</v>
          </cell>
          <cell r="C512" t="str">
            <v xml:space="preserve"> 저압 케이블</v>
          </cell>
          <cell r="D512" t="str">
            <v>600V  CV  14sq/1C</v>
          </cell>
          <cell r="E512" t="str">
            <v>m</v>
          </cell>
          <cell r="H512">
            <v>798</v>
          </cell>
          <cell r="I512">
            <v>838</v>
          </cell>
          <cell r="J512">
            <v>842</v>
          </cell>
          <cell r="K512">
            <v>862</v>
          </cell>
          <cell r="S512">
            <v>838</v>
          </cell>
          <cell r="U512">
            <v>0.03</v>
          </cell>
          <cell r="V512" t="str">
            <v>저케</v>
          </cell>
          <cell r="W512">
            <v>0.02</v>
          </cell>
        </row>
        <row r="513">
          <cell r="A513">
            <v>513</v>
          </cell>
          <cell r="B513" t="str">
            <v>옥외</v>
          </cell>
          <cell r="C513" t="str">
            <v xml:space="preserve"> 저압 케이블</v>
          </cell>
          <cell r="D513" t="str">
            <v>600V  CV 22sq/1C</v>
          </cell>
          <cell r="E513" t="str">
            <v>m</v>
          </cell>
          <cell r="H513">
            <v>798</v>
          </cell>
          <cell r="I513">
            <v>1106</v>
          </cell>
          <cell r="J513">
            <v>851</v>
          </cell>
          <cell r="K513">
            <v>1138</v>
          </cell>
          <cell r="S513">
            <v>1106</v>
          </cell>
          <cell r="U513">
            <v>0.03</v>
          </cell>
          <cell r="V513" t="str">
            <v>저케</v>
          </cell>
          <cell r="W513">
            <v>2.5999999999999999E-2</v>
          </cell>
        </row>
        <row r="514">
          <cell r="A514">
            <v>514</v>
          </cell>
          <cell r="B514" t="str">
            <v>옥외</v>
          </cell>
          <cell r="C514" t="str">
            <v xml:space="preserve"> 저압 케이블</v>
          </cell>
          <cell r="D514" t="str">
            <v>600V  CV 38sq/1C</v>
          </cell>
          <cell r="E514" t="str">
            <v>m</v>
          </cell>
          <cell r="H514">
            <v>798</v>
          </cell>
          <cell r="I514">
            <v>1704</v>
          </cell>
          <cell r="J514">
            <v>851</v>
          </cell>
          <cell r="K514">
            <v>1752</v>
          </cell>
          <cell r="S514">
            <v>1704</v>
          </cell>
          <cell r="U514">
            <v>0.03</v>
          </cell>
          <cell r="V514" t="str">
            <v>저케</v>
          </cell>
          <cell r="W514">
            <v>3.5999999999999997E-2</v>
          </cell>
        </row>
        <row r="515">
          <cell r="A515">
            <v>515</v>
          </cell>
          <cell r="B515" t="str">
            <v>옥외</v>
          </cell>
          <cell r="C515" t="str">
            <v xml:space="preserve"> 저압 케이블</v>
          </cell>
          <cell r="D515" t="str">
            <v>600V  CV 60sq/1C</v>
          </cell>
          <cell r="E515" t="str">
            <v>m</v>
          </cell>
          <cell r="H515">
            <v>798</v>
          </cell>
          <cell r="I515">
            <v>2669</v>
          </cell>
          <cell r="J515">
            <v>851</v>
          </cell>
          <cell r="K515">
            <v>2745</v>
          </cell>
          <cell r="S515">
            <v>2669</v>
          </cell>
          <cell r="U515">
            <v>0.03</v>
          </cell>
          <cell r="V515" t="str">
            <v>저케</v>
          </cell>
          <cell r="W515">
            <v>4.9000000000000002E-2</v>
          </cell>
        </row>
        <row r="516">
          <cell r="A516">
            <v>516</v>
          </cell>
          <cell r="B516" t="str">
            <v>옥외</v>
          </cell>
          <cell r="C516" t="str">
            <v xml:space="preserve"> 저압 케이블</v>
          </cell>
          <cell r="D516" t="str">
            <v>600V  CV 100sq/1C</v>
          </cell>
          <cell r="E516" t="str">
            <v>m</v>
          </cell>
          <cell r="H516">
            <v>798</v>
          </cell>
          <cell r="I516">
            <v>4357</v>
          </cell>
          <cell r="J516">
            <v>851</v>
          </cell>
          <cell r="K516">
            <v>4482</v>
          </cell>
          <cell r="S516">
            <v>4357</v>
          </cell>
          <cell r="U516">
            <v>0.03</v>
          </cell>
          <cell r="V516" t="str">
            <v>저케</v>
          </cell>
          <cell r="W516">
            <v>7.0999999999999994E-2</v>
          </cell>
        </row>
        <row r="517">
          <cell r="A517">
            <v>517</v>
          </cell>
          <cell r="B517" t="str">
            <v>옥외</v>
          </cell>
          <cell r="C517" t="str">
            <v xml:space="preserve"> 저압 케이블</v>
          </cell>
          <cell r="D517" t="str">
            <v>600V  CV 150sq/1C</v>
          </cell>
          <cell r="E517" t="str">
            <v>m</v>
          </cell>
          <cell r="H517">
            <v>798</v>
          </cell>
          <cell r="I517">
            <v>6352</v>
          </cell>
          <cell r="J517">
            <v>851</v>
          </cell>
          <cell r="K517">
            <v>6534</v>
          </cell>
          <cell r="S517">
            <v>6352</v>
          </cell>
          <cell r="U517">
            <v>0.03</v>
          </cell>
          <cell r="V517" t="str">
            <v>저케</v>
          </cell>
          <cell r="W517">
            <v>9.7000000000000003E-2</v>
          </cell>
        </row>
        <row r="518">
          <cell r="A518">
            <v>518</v>
          </cell>
          <cell r="B518" t="str">
            <v>옥외</v>
          </cell>
          <cell r="C518" t="str">
            <v xml:space="preserve"> 저압 케이블</v>
          </cell>
          <cell r="D518" t="str">
            <v>600V  CV 200sq/1C</v>
          </cell>
          <cell r="E518" t="str">
            <v>m</v>
          </cell>
          <cell r="H518">
            <v>798</v>
          </cell>
          <cell r="I518">
            <v>9986</v>
          </cell>
          <cell r="J518">
            <v>851</v>
          </cell>
          <cell r="K518">
            <v>10271</v>
          </cell>
          <cell r="S518">
            <v>9986</v>
          </cell>
          <cell r="U518">
            <v>0.03</v>
          </cell>
          <cell r="V518" t="str">
            <v>저케</v>
          </cell>
          <cell r="W518">
            <v>0.11700000000000001</v>
          </cell>
        </row>
        <row r="519">
          <cell r="A519">
            <v>519</v>
          </cell>
          <cell r="B519" t="str">
            <v>옥외</v>
          </cell>
          <cell r="C519" t="str">
            <v xml:space="preserve"> 저압 케이블</v>
          </cell>
          <cell r="D519" t="str">
            <v>600V  CV 250sq/1C</v>
          </cell>
          <cell r="E519" t="str">
            <v>m</v>
          </cell>
          <cell r="H519">
            <v>798</v>
          </cell>
          <cell r="I519">
            <v>11588</v>
          </cell>
          <cell r="J519">
            <v>851</v>
          </cell>
          <cell r="K519">
            <v>11919</v>
          </cell>
          <cell r="S519">
            <v>11588</v>
          </cell>
          <cell r="U519">
            <v>0.03</v>
          </cell>
          <cell r="V519" t="str">
            <v>저케</v>
          </cell>
          <cell r="W519">
            <v>0.14199999999999999</v>
          </cell>
        </row>
        <row r="520">
          <cell r="A520">
            <v>520</v>
          </cell>
          <cell r="B520" t="str">
            <v>옥외</v>
          </cell>
          <cell r="C520" t="str">
            <v xml:space="preserve"> 저압 케이블</v>
          </cell>
          <cell r="D520" t="str">
            <v>600V  CV 325sq/1C</v>
          </cell>
          <cell r="E520" t="str">
            <v>m</v>
          </cell>
          <cell r="H520">
            <v>798</v>
          </cell>
          <cell r="I520">
            <v>13908</v>
          </cell>
          <cell r="J520">
            <v>851</v>
          </cell>
          <cell r="K520">
            <v>14305</v>
          </cell>
          <cell r="S520">
            <v>13908</v>
          </cell>
          <cell r="U520">
            <v>0.03</v>
          </cell>
          <cell r="V520" t="str">
            <v>저케</v>
          </cell>
          <cell r="W520">
            <v>0.17199999999999999</v>
          </cell>
        </row>
        <row r="521">
          <cell r="A521">
            <v>521</v>
          </cell>
          <cell r="S521" t="str">
            <v/>
          </cell>
        </row>
        <row r="522">
          <cell r="A522">
            <v>522</v>
          </cell>
          <cell r="S522" t="str">
            <v/>
          </cell>
        </row>
        <row r="523">
          <cell r="A523">
            <v>523</v>
          </cell>
          <cell r="B523" t="str">
            <v>옥외</v>
          </cell>
          <cell r="C523" t="str">
            <v xml:space="preserve"> 저압 케이블</v>
          </cell>
          <cell r="D523" t="str">
            <v>600V CV 2.0 sq/2C</v>
          </cell>
          <cell r="E523" t="str">
            <v>m</v>
          </cell>
          <cell r="H523">
            <v>798</v>
          </cell>
          <cell r="I523">
            <v>496</v>
          </cell>
          <cell r="J523">
            <v>851</v>
          </cell>
          <cell r="K523">
            <v>510</v>
          </cell>
          <cell r="S523">
            <v>496</v>
          </cell>
          <cell r="U523">
            <v>0.03</v>
          </cell>
          <cell r="V523" t="str">
            <v>저케</v>
          </cell>
          <cell r="W523">
            <v>1.3999999999999999E-2</v>
          </cell>
        </row>
        <row r="524">
          <cell r="A524">
            <v>524</v>
          </cell>
          <cell r="B524" t="str">
            <v>옥외</v>
          </cell>
          <cell r="C524" t="str">
            <v xml:space="preserve"> 저압 케이블</v>
          </cell>
          <cell r="D524" t="str">
            <v>600V CV 3.5 sq/2C</v>
          </cell>
          <cell r="E524" t="str">
            <v>m</v>
          </cell>
          <cell r="H524">
            <v>798</v>
          </cell>
          <cell r="I524">
            <v>634</v>
          </cell>
          <cell r="J524">
            <v>851</v>
          </cell>
          <cell r="K524">
            <v>652</v>
          </cell>
          <cell r="S524">
            <v>634</v>
          </cell>
          <cell r="U524">
            <v>0.03</v>
          </cell>
          <cell r="V524" t="str">
            <v>저케</v>
          </cell>
          <cell r="W524">
            <v>1.6E-2</v>
          </cell>
        </row>
        <row r="525">
          <cell r="A525">
            <v>525</v>
          </cell>
          <cell r="B525" t="str">
            <v>옥외</v>
          </cell>
          <cell r="C525" t="str">
            <v xml:space="preserve"> 저압 케이블</v>
          </cell>
          <cell r="D525" t="str">
            <v>600V CV 5.5 sq/2C</v>
          </cell>
          <cell r="E525" t="str">
            <v>m</v>
          </cell>
          <cell r="H525">
            <v>798</v>
          </cell>
          <cell r="I525">
            <v>846</v>
          </cell>
          <cell r="J525">
            <v>851</v>
          </cell>
          <cell r="K525">
            <v>870</v>
          </cell>
          <cell r="S525">
            <v>846</v>
          </cell>
          <cell r="U525">
            <v>0.03</v>
          </cell>
          <cell r="V525" t="str">
            <v>저케</v>
          </cell>
          <cell r="W525">
            <v>1.7999999999999999E-2</v>
          </cell>
        </row>
        <row r="526">
          <cell r="A526">
            <v>526</v>
          </cell>
          <cell r="B526" t="str">
            <v>옥외</v>
          </cell>
          <cell r="C526" t="str">
            <v xml:space="preserve"> 저압 케이블</v>
          </cell>
          <cell r="D526" t="str">
            <v>600V CV 8sq/2C</v>
          </cell>
          <cell r="E526" t="str">
            <v>m</v>
          </cell>
          <cell r="H526">
            <v>798</v>
          </cell>
          <cell r="I526">
            <v>1066</v>
          </cell>
          <cell r="J526">
            <v>851</v>
          </cell>
          <cell r="K526">
            <v>1097</v>
          </cell>
          <cell r="S526">
            <v>1066</v>
          </cell>
          <cell r="U526">
            <v>0.03</v>
          </cell>
          <cell r="V526" t="str">
            <v>저케</v>
          </cell>
          <cell r="W526">
            <v>0.02</v>
          </cell>
        </row>
        <row r="527">
          <cell r="A527">
            <v>527</v>
          </cell>
          <cell r="B527" t="str">
            <v>옥외</v>
          </cell>
          <cell r="C527" t="str">
            <v xml:space="preserve"> 저압 케이블</v>
          </cell>
          <cell r="D527" t="str">
            <v>600V  CV  14sq/2C</v>
          </cell>
          <cell r="E527" t="str">
            <v>m</v>
          </cell>
          <cell r="H527">
            <v>798</v>
          </cell>
          <cell r="I527">
            <v>1904</v>
          </cell>
          <cell r="J527">
            <v>851</v>
          </cell>
          <cell r="K527">
            <v>1959</v>
          </cell>
          <cell r="S527">
            <v>1904</v>
          </cell>
          <cell r="U527">
            <v>0.03</v>
          </cell>
          <cell r="V527" t="str">
            <v>저케</v>
          </cell>
          <cell r="W527">
            <v>2.7999999999999997E-2</v>
          </cell>
        </row>
        <row r="528">
          <cell r="A528">
            <v>528</v>
          </cell>
          <cell r="B528" t="str">
            <v>옥외</v>
          </cell>
          <cell r="C528" t="str">
            <v xml:space="preserve"> 저압 케이블</v>
          </cell>
          <cell r="D528" t="str">
            <v>600V  CV 22sq/2C</v>
          </cell>
          <cell r="E528" t="str">
            <v>m</v>
          </cell>
          <cell r="H528">
            <v>798</v>
          </cell>
          <cell r="I528">
            <v>2520</v>
          </cell>
          <cell r="J528">
            <v>851</v>
          </cell>
          <cell r="K528">
            <v>2592</v>
          </cell>
          <cell r="S528">
            <v>2520</v>
          </cell>
          <cell r="U528">
            <v>0.03</v>
          </cell>
          <cell r="V528" t="str">
            <v>저케</v>
          </cell>
          <cell r="W528">
            <v>3.6399999999999995E-2</v>
          </cell>
        </row>
        <row r="529">
          <cell r="A529">
            <v>529</v>
          </cell>
          <cell r="B529" t="str">
            <v>옥외</v>
          </cell>
          <cell r="C529" t="str">
            <v xml:space="preserve"> 저압 케이블</v>
          </cell>
          <cell r="D529" t="str">
            <v>600V  CV 38sq/2C</v>
          </cell>
          <cell r="E529" t="str">
            <v>m</v>
          </cell>
          <cell r="H529">
            <v>798</v>
          </cell>
          <cell r="I529">
            <v>3881</v>
          </cell>
          <cell r="J529">
            <v>851</v>
          </cell>
          <cell r="K529">
            <v>3992</v>
          </cell>
          <cell r="S529">
            <v>3881</v>
          </cell>
          <cell r="U529">
            <v>0.03</v>
          </cell>
          <cell r="V529" t="str">
            <v>저케</v>
          </cell>
          <cell r="W529">
            <v>5.0399999999999993E-2</v>
          </cell>
        </row>
        <row r="530">
          <cell r="A530">
            <v>530</v>
          </cell>
          <cell r="B530" t="str">
            <v>옥외</v>
          </cell>
          <cell r="C530" t="str">
            <v xml:space="preserve"> 저압 케이블</v>
          </cell>
          <cell r="D530" t="str">
            <v>600V  CV 60sq/2C</v>
          </cell>
          <cell r="E530" t="str">
            <v>m</v>
          </cell>
          <cell r="H530">
            <v>798</v>
          </cell>
          <cell r="I530">
            <v>6734</v>
          </cell>
          <cell r="J530">
            <v>851</v>
          </cell>
          <cell r="K530">
            <v>6927</v>
          </cell>
          <cell r="S530">
            <v>6734</v>
          </cell>
          <cell r="U530">
            <v>0.03</v>
          </cell>
          <cell r="V530" t="str">
            <v>저케</v>
          </cell>
          <cell r="W530">
            <v>6.8599999999999994E-2</v>
          </cell>
        </row>
        <row r="531">
          <cell r="A531">
            <v>531</v>
          </cell>
          <cell r="B531" t="str">
            <v>옥외</v>
          </cell>
          <cell r="C531" t="str">
            <v xml:space="preserve"> 저압 케이블</v>
          </cell>
          <cell r="D531" t="str">
            <v>600V  CV 100sq/2C</v>
          </cell>
          <cell r="E531" t="str">
            <v>m</v>
          </cell>
          <cell r="H531">
            <v>798</v>
          </cell>
          <cell r="I531">
            <v>10426</v>
          </cell>
          <cell r="J531">
            <v>851</v>
          </cell>
          <cell r="K531">
            <v>10724</v>
          </cell>
          <cell r="S531">
            <v>10426</v>
          </cell>
          <cell r="U531">
            <v>0.03</v>
          </cell>
          <cell r="V531" t="str">
            <v>저케</v>
          </cell>
          <cell r="W531">
            <v>9.9399999999999988E-2</v>
          </cell>
        </row>
        <row r="532">
          <cell r="A532">
            <v>532</v>
          </cell>
          <cell r="B532" t="str">
            <v>옥외</v>
          </cell>
          <cell r="C532" t="str">
            <v xml:space="preserve"> 저압 케이블</v>
          </cell>
          <cell r="D532" t="str">
            <v>600V  CV 150sq/2C</v>
          </cell>
          <cell r="E532" t="str">
            <v>m</v>
          </cell>
          <cell r="H532">
            <v>798</v>
          </cell>
          <cell r="I532">
            <v>14173</v>
          </cell>
          <cell r="J532">
            <v>851</v>
          </cell>
          <cell r="K532">
            <v>14578</v>
          </cell>
          <cell r="S532">
            <v>14173</v>
          </cell>
          <cell r="U532">
            <v>0.03</v>
          </cell>
          <cell r="V532" t="str">
            <v>저케</v>
          </cell>
          <cell r="W532">
            <v>0.1358</v>
          </cell>
        </row>
        <row r="533">
          <cell r="A533">
            <v>533</v>
          </cell>
          <cell r="B533" t="str">
            <v>옥외</v>
          </cell>
          <cell r="C533" t="str">
            <v xml:space="preserve"> 저압 케이블</v>
          </cell>
          <cell r="D533" t="str">
            <v>600V  CV 200sq/2C</v>
          </cell>
          <cell r="E533" t="str">
            <v>m</v>
          </cell>
          <cell r="H533">
            <v>798</v>
          </cell>
          <cell r="I533">
            <v>17848</v>
          </cell>
          <cell r="J533">
            <v>851</v>
          </cell>
          <cell r="K533">
            <v>18358</v>
          </cell>
          <cell r="S533">
            <v>17848</v>
          </cell>
          <cell r="U533">
            <v>0.03</v>
          </cell>
          <cell r="V533" t="str">
            <v>저케</v>
          </cell>
          <cell r="W533">
            <v>0.1638</v>
          </cell>
        </row>
        <row r="534">
          <cell r="A534">
            <v>534</v>
          </cell>
          <cell r="B534" t="str">
            <v>옥외</v>
          </cell>
          <cell r="C534" t="str">
            <v xml:space="preserve"> 저압 케이블</v>
          </cell>
          <cell r="D534" t="str">
            <v>600V  CV 250sq/2C</v>
          </cell>
          <cell r="E534" t="str">
            <v>m</v>
          </cell>
          <cell r="H534">
            <v>798</v>
          </cell>
          <cell r="I534">
            <v>22675</v>
          </cell>
          <cell r="J534">
            <v>851</v>
          </cell>
          <cell r="K534">
            <v>23323</v>
          </cell>
          <cell r="S534">
            <v>22675</v>
          </cell>
          <cell r="U534">
            <v>0.03</v>
          </cell>
          <cell r="V534" t="str">
            <v>저케</v>
          </cell>
          <cell r="W534">
            <v>0.19879999999999998</v>
          </cell>
        </row>
        <row r="535">
          <cell r="A535">
            <v>535</v>
          </cell>
          <cell r="B535" t="str">
            <v>옥외</v>
          </cell>
          <cell r="C535" t="str">
            <v xml:space="preserve"> 저압 케이블</v>
          </cell>
          <cell r="D535" t="str">
            <v>600V  CV 325sq/2C</v>
          </cell>
          <cell r="E535" t="str">
            <v>m</v>
          </cell>
          <cell r="H535">
            <v>798</v>
          </cell>
          <cell r="I535">
            <v>28015</v>
          </cell>
          <cell r="J535">
            <v>851</v>
          </cell>
          <cell r="K535">
            <v>28815</v>
          </cell>
          <cell r="S535">
            <v>28015</v>
          </cell>
          <cell r="U535">
            <v>0.03</v>
          </cell>
          <cell r="V535" t="str">
            <v>저케</v>
          </cell>
          <cell r="W535">
            <v>0.24079999999999996</v>
          </cell>
        </row>
        <row r="536">
          <cell r="A536">
            <v>536</v>
          </cell>
          <cell r="S536" t="str">
            <v/>
          </cell>
        </row>
        <row r="537">
          <cell r="A537">
            <v>537</v>
          </cell>
          <cell r="S537" t="str">
            <v/>
          </cell>
        </row>
        <row r="538">
          <cell r="A538">
            <v>538</v>
          </cell>
          <cell r="B538" t="str">
            <v>옥외</v>
          </cell>
          <cell r="C538" t="str">
            <v xml:space="preserve"> 저압 케이블</v>
          </cell>
          <cell r="D538" t="str">
            <v>600V CV 2.0 sq/3C</v>
          </cell>
          <cell r="E538" t="str">
            <v>m</v>
          </cell>
          <cell r="H538">
            <v>798</v>
          </cell>
          <cell r="I538">
            <v>598</v>
          </cell>
          <cell r="J538">
            <v>851</v>
          </cell>
          <cell r="K538">
            <v>615</v>
          </cell>
          <cell r="S538">
            <v>598</v>
          </cell>
          <cell r="U538">
            <v>0.03</v>
          </cell>
          <cell r="V538" t="str">
            <v>저케</v>
          </cell>
          <cell r="W538">
            <v>1.9E-2</v>
          </cell>
        </row>
        <row r="539">
          <cell r="A539">
            <v>539</v>
          </cell>
          <cell r="B539" t="str">
            <v>옥외</v>
          </cell>
          <cell r="C539" t="str">
            <v xml:space="preserve"> 저압 케이블</v>
          </cell>
          <cell r="D539" t="str">
            <v>600V CV 3.5 sq/3C</v>
          </cell>
          <cell r="E539" t="str">
            <v>m</v>
          </cell>
          <cell r="H539">
            <v>798</v>
          </cell>
          <cell r="I539">
            <v>799</v>
          </cell>
          <cell r="J539">
            <v>851</v>
          </cell>
          <cell r="K539">
            <v>821</v>
          </cell>
          <cell r="S539">
            <v>799</v>
          </cell>
          <cell r="U539">
            <v>0.03</v>
          </cell>
          <cell r="V539" t="str">
            <v>저케</v>
          </cell>
          <cell r="W539">
            <v>2.1999999999999999E-2</v>
          </cell>
        </row>
        <row r="540">
          <cell r="A540">
            <v>540</v>
          </cell>
          <cell r="B540" t="str">
            <v>옥외</v>
          </cell>
          <cell r="C540" t="str">
            <v xml:space="preserve"> 저압 케이블</v>
          </cell>
          <cell r="D540" t="str">
            <v>600V CV 5.5 sq/3C</v>
          </cell>
          <cell r="E540" t="str">
            <v>m</v>
          </cell>
          <cell r="H540">
            <v>798</v>
          </cell>
          <cell r="I540">
            <v>1110</v>
          </cell>
          <cell r="J540">
            <v>851</v>
          </cell>
          <cell r="K540">
            <v>1142</v>
          </cell>
          <cell r="S540">
            <v>1110</v>
          </cell>
          <cell r="U540">
            <v>0.03</v>
          </cell>
          <cell r="V540" t="str">
            <v>저케</v>
          </cell>
          <cell r="W540">
            <v>2.5999999999999999E-2</v>
          </cell>
        </row>
        <row r="541">
          <cell r="A541">
            <v>541</v>
          </cell>
          <cell r="B541" t="str">
            <v>옥외</v>
          </cell>
          <cell r="C541" t="str">
            <v xml:space="preserve"> 저압 케이블</v>
          </cell>
          <cell r="D541" t="str">
            <v>600V CV 8sq/3C</v>
          </cell>
          <cell r="E541" t="str">
            <v>m</v>
          </cell>
          <cell r="H541">
            <v>798</v>
          </cell>
          <cell r="I541">
            <v>1410</v>
          </cell>
          <cell r="J541">
            <v>851</v>
          </cell>
          <cell r="K541">
            <v>1450</v>
          </cell>
          <cell r="S541">
            <v>1410</v>
          </cell>
          <cell r="U541">
            <v>0.03</v>
          </cell>
          <cell r="V541" t="str">
            <v>저케</v>
          </cell>
          <cell r="W541">
            <v>2.9000000000000001E-2</v>
          </cell>
        </row>
        <row r="542">
          <cell r="A542">
            <v>542</v>
          </cell>
          <cell r="B542" t="str">
            <v>옥외</v>
          </cell>
          <cell r="C542" t="str">
            <v xml:space="preserve"> 저압 케이블</v>
          </cell>
          <cell r="D542" t="str">
            <v>600V  CV  14sq/3C</v>
          </cell>
          <cell r="E542" t="str">
            <v>m</v>
          </cell>
          <cell r="H542">
            <v>798</v>
          </cell>
          <cell r="I542">
            <v>2536</v>
          </cell>
          <cell r="J542">
            <v>851</v>
          </cell>
          <cell r="K542">
            <v>2609</v>
          </cell>
          <cell r="S542">
            <v>2536</v>
          </cell>
          <cell r="U542">
            <v>0.03</v>
          </cell>
          <cell r="V542" t="str">
            <v>저케</v>
          </cell>
          <cell r="W542">
            <v>0.04</v>
          </cell>
        </row>
        <row r="543">
          <cell r="A543">
            <v>543</v>
          </cell>
          <cell r="B543" t="str">
            <v>옥외</v>
          </cell>
          <cell r="C543" t="str">
            <v xml:space="preserve"> 저압 케이블</v>
          </cell>
          <cell r="D543" t="str">
            <v>600V  CV 22sq/3C</v>
          </cell>
          <cell r="E543" t="str">
            <v>m</v>
          </cell>
          <cell r="H543">
            <v>798</v>
          </cell>
          <cell r="I543">
            <v>3417</v>
          </cell>
          <cell r="J543">
            <v>851</v>
          </cell>
          <cell r="K543">
            <v>3515</v>
          </cell>
          <cell r="S543">
            <v>3417</v>
          </cell>
          <cell r="U543">
            <v>0.03</v>
          </cell>
          <cell r="V543" t="str">
            <v>저케</v>
          </cell>
          <cell r="W543">
            <v>5.1999999999999998E-2</v>
          </cell>
        </row>
        <row r="544">
          <cell r="A544">
            <v>544</v>
          </cell>
          <cell r="B544" t="str">
            <v>옥외</v>
          </cell>
          <cell r="C544" t="str">
            <v xml:space="preserve"> 저압 케이블</v>
          </cell>
          <cell r="D544" t="str">
            <v>600V  CV 38sq/3C</v>
          </cell>
          <cell r="E544" t="str">
            <v>m</v>
          </cell>
          <cell r="H544">
            <v>798</v>
          </cell>
          <cell r="I544">
            <v>5508</v>
          </cell>
          <cell r="J544">
            <v>851</v>
          </cell>
          <cell r="K544">
            <v>5665</v>
          </cell>
          <cell r="S544">
            <v>5508</v>
          </cell>
          <cell r="U544">
            <v>0.03</v>
          </cell>
          <cell r="V544" t="str">
            <v>저케</v>
          </cell>
          <cell r="W544">
            <v>7.1999999999999995E-2</v>
          </cell>
        </row>
        <row r="545">
          <cell r="A545">
            <v>545</v>
          </cell>
          <cell r="B545" t="str">
            <v>옥외</v>
          </cell>
          <cell r="C545" t="str">
            <v xml:space="preserve"> 저압 케이블</v>
          </cell>
          <cell r="D545" t="str">
            <v>600V  CV 60sq/3C</v>
          </cell>
          <cell r="E545" t="str">
            <v>m</v>
          </cell>
          <cell r="H545">
            <v>798</v>
          </cell>
          <cell r="I545">
            <v>9251</v>
          </cell>
          <cell r="J545">
            <v>851</v>
          </cell>
          <cell r="K545">
            <v>9515</v>
          </cell>
          <cell r="S545">
            <v>9251</v>
          </cell>
          <cell r="U545">
            <v>0.03</v>
          </cell>
          <cell r="V545" t="str">
            <v>저케</v>
          </cell>
          <cell r="W545">
            <v>9.8000000000000004E-2</v>
          </cell>
        </row>
        <row r="546">
          <cell r="A546">
            <v>546</v>
          </cell>
          <cell r="B546" t="str">
            <v>옥외</v>
          </cell>
          <cell r="C546" t="str">
            <v xml:space="preserve"> 저압 케이블</v>
          </cell>
          <cell r="D546" t="str">
            <v>600V  CV 80sq/3C</v>
          </cell>
          <cell r="E546" t="str">
            <v>m</v>
          </cell>
          <cell r="H546">
            <v>798</v>
          </cell>
          <cell r="J546">
            <v>851</v>
          </cell>
          <cell r="S546">
            <v>0</v>
          </cell>
          <cell r="U546">
            <v>0.03</v>
          </cell>
          <cell r="V546" t="str">
            <v>저케</v>
          </cell>
          <cell r="W546">
            <v>0.12</v>
          </cell>
        </row>
        <row r="547">
          <cell r="A547">
            <v>547</v>
          </cell>
          <cell r="B547" t="str">
            <v>옥외</v>
          </cell>
          <cell r="C547" t="str">
            <v xml:space="preserve"> 저압 케이블</v>
          </cell>
          <cell r="D547" t="str">
            <v>600V  CV 100sq/3C</v>
          </cell>
          <cell r="E547" t="str">
            <v>m</v>
          </cell>
          <cell r="H547">
            <v>798</v>
          </cell>
          <cell r="I547">
            <v>13881</v>
          </cell>
          <cell r="J547">
            <v>851</v>
          </cell>
          <cell r="K547">
            <v>14277</v>
          </cell>
          <cell r="S547">
            <v>13881</v>
          </cell>
          <cell r="U547">
            <v>0.03</v>
          </cell>
          <cell r="V547" t="str">
            <v>저케</v>
          </cell>
          <cell r="W547">
            <v>0.14199999999999999</v>
          </cell>
        </row>
        <row r="548">
          <cell r="A548">
            <v>548</v>
          </cell>
          <cell r="B548" t="str">
            <v>옥외</v>
          </cell>
          <cell r="C548" t="str">
            <v xml:space="preserve"> 저압 케이블</v>
          </cell>
          <cell r="D548" t="str">
            <v>600V  CV 150sq/3C</v>
          </cell>
          <cell r="E548" t="str">
            <v>m</v>
          </cell>
          <cell r="H548">
            <v>798</v>
          </cell>
          <cell r="I548">
            <v>19594</v>
          </cell>
          <cell r="J548">
            <v>851</v>
          </cell>
          <cell r="K548">
            <v>20153</v>
          </cell>
          <cell r="S548">
            <v>19594</v>
          </cell>
          <cell r="U548">
            <v>0.03</v>
          </cell>
          <cell r="V548" t="str">
            <v>저케</v>
          </cell>
          <cell r="W548">
            <v>0.19400000000000001</v>
          </cell>
        </row>
        <row r="549">
          <cell r="A549">
            <v>549</v>
          </cell>
          <cell r="B549" t="str">
            <v>옥외</v>
          </cell>
          <cell r="C549" t="str">
            <v xml:space="preserve"> 저압 케이블</v>
          </cell>
          <cell r="D549" t="str">
            <v>600V  CV 200sq/3C</v>
          </cell>
          <cell r="E549" t="str">
            <v>m</v>
          </cell>
          <cell r="H549">
            <v>798</v>
          </cell>
          <cell r="I549">
            <v>25958</v>
          </cell>
          <cell r="J549">
            <v>851</v>
          </cell>
          <cell r="K549">
            <v>26699</v>
          </cell>
          <cell r="S549">
            <v>25958</v>
          </cell>
          <cell r="U549">
            <v>0.03</v>
          </cell>
          <cell r="V549" t="str">
            <v>저케</v>
          </cell>
          <cell r="W549">
            <v>0.23400000000000001</v>
          </cell>
        </row>
        <row r="550">
          <cell r="A550">
            <v>550</v>
          </cell>
          <cell r="B550" t="str">
            <v>옥외</v>
          </cell>
          <cell r="C550" t="str">
            <v xml:space="preserve"> 저압 케이블</v>
          </cell>
          <cell r="D550" t="str">
            <v>600V  CV 250sq/3C</v>
          </cell>
          <cell r="E550" t="str">
            <v>m</v>
          </cell>
          <cell r="H550">
            <v>798</v>
          </cell>
          <cell r="I550">
            <v>32741</v>
          </cell>
          <cell r="J550">
            <v>851</v>
          </cell>
          <cell r="K550">
            <v>33676</v>
          </cell>
          <cell r="S550">
            <v>32741</v>
          </cell>
          <cell r="U550">
            <v>0.03</v>
          </cell>
          <cell r="V550" t="str">
            <v>저케</v>
          </cell>
          <cell r="W550">
            <v>0.28399999999999997</v>
          </cell>
        </row>
        <row r="551">
          <cell r="A551">
            <v>551</v>
          </cell>
          <cell r="B551" t="str">
            <v>옥외</v>
          </cell>
          <cell r="C551" t="str">
            <v xml:space="preserve"> 저압 케이블</v>
          </cell>
          <cell r="D551" t="str">
            <v>600V  CV 325sq/3C</v>
          </cell>
          <cell r="E551" t="str">
            <v>m</v>
          </cell>
          <cell r="H551">
            <v>798</v>
          </cell>
          <cell r="I551">
            <v>42038</v>
          </cell>
          <cell r="J551">
            <v>851</v>
          </cell>
          <cell r="K551">
            <v>43239</v>
          </cell>
          <cell r="S551">
            <v>42038</v>
          </cell>
          <cell r="U551">
            <v>0.03</v>
          </cell>
          <cell r="V551" t="str">
            <v>저케</v>
          </cell>
          <cell r="W551">
            <v>0.34399999999999997</v>
          </cell>
        </row>
        <row r="552">
          <cell r="A552">
            <v>552</v>
          </cell>
          <cell r="B552" t="str">
            <v>옥외</v>
          </cell>
          <cell r="C552" t="str">
            <v xml:space="preserve"> 내열 전선</v>
          </cell>
          <cell r="D552" t="str">
            <v>FR-3 2.0 sq/5C</v>
          </cell>
          <cell r="E552" t="str">
            <v>m</v>
          </cell>
          <cell r="S552">
            <v>0</v>
          </cell>
          <cell r="U552">
            <v>0.03</v>
          </cell>
          <cell r="V552" t="str">
            <v>저케</v>
          </cell>
          <cell r="W552">
            <v>1.9E-2</v>
          </cell>
        </row>
        <row r="553">
          <cell r="A553">
            <v>553</v>
          </cell>
          <cell r="S553" t="str">
            <v/>
          </cell>
        </row>
        <row r="554">
          <cell r="A554">
            <v>554</v>
          </cell>
          <cell r="B554" t="str">
            <v>옥외</v>
          </cell>
          <cell r="C554" t="str">
            <v xml:space="preserve"> 저압 케이블</v>
          </cell>
          <cell r="D554" t="str">
            <v>600V CV 2.0 sq/4C</v>
          </cell>
          <cell r="E554" t="str">
            <v>m</v>
          </cell>
          <cell r="H554">
            <v>798</v>
          </cell>
          <cell r="I554">
            <v>720</v>
          </cell>
          <cell r="J554">
            <v>851</v>
          </cell>
          <cell r="K554">
            <v>740</v>
          </cell>
          <cell r="S554">
            <v>720</v>
          </cell>
          <cell r="U554">
            <v>0.03</v>
          </cell>
          <cell r="V554" t="str">
            <v>저케</v>
          </cell>
          <cell r="W554">
            <v>2.5999999999999999E-2</v>
          </cell>
        </row>
        <row r="555">
          <cell r="A555">
            <v>555</v>
          </cell>
          <cell r="B555" t="str">
            <v>옥외</v>
          </cell>
          <cell r="C555" t="str">
            <v xml:space="preserve"> 저압 케이블</v>
          </cell>
          <cell r="D555" t="str">
            <v>600V CV 3.5 sq/4C</v>
          </cell>
          <cell r="E555" t="str">
            <v>m</v>
          </cell>
          <cell r="H555">
            <v>798</v>
          </cell>
          <cell r="I555">
            <v>971</v>
          </cell>
          <cell r="J555">
            <v>851</v>
          </cell>
          <cell r="K555">
            <v>999</v>
          </cell>
          <cell r="S555">
            <v>971</v>
          </cell>
          <cell r="U555">
            <v>0.03</v>
          </cell>
          <cell r="V555" t="str">
            <v>저케</v>
          </cell>
          <cell r="W555">
            <v>2.9000000000000001E-2</v>
          </cell>
        </row>
        <row r="556">
          <cell r="A556">
            <v>556</v>
          </cell>
          <cell r="B556" t="str">
            <v>옥외</v>
          </cell>
          <cell r="C556" t="str">
            <v xml:space="preserve"> 저압 케이블</v>
          </cell>
          <cell r="D556" t="str">
            <v>600V CV 5.5 sq/4C</v>
          </cell>
          <cell r="E556" t="str">
            <v>m</v>
          </cell>
          <cell r="H556">
            <v>798</v>
          </cell>
          <cell r="I556">
            <v>1370</v>
          </cell>
          <cell r="J556">
            <v>851</v>
          </cell>
          <cell r="K556">
            <v>1409</v>
          </cell>
          <cell r="S556">
            <v>1370</v>
          </cell>
          <cell r="U556">
            <v>0.03</v>
          </cell>
          <cell r="V556" t="str">
            <v>저케</v>
          </cell>
          <cell r="W556">
            <v>3.4000000000000002E-2</v>
          </cell>
        </row>
        <row r="557">
          <cell r="A557">
            <v>557</v>
          </cell>
          <cell r="B557" t="str">
            <v>옥외</v>
          </cell>
          <cell r="C557" t="str">
            <v xml:space="preserve"> 저압 케이블</v>
          </cell>
          <cell r="D557" t="str">
            <v>600V CV 8sq/4C</v>
          </cell>
          <cell r="E557" t="str">
            <v>m</v>
          </cell>
          <cell r="H557">
            <v>798</v>
          </cell>
          <cell r="I557">
            <v>1785</v>
          </cell>
          <cell r="J557">
            <v>851</v>
          </cell>
          <cell r="K557">
            <v>1836</v>
          </cell>
          <cell r="S557">
            <v>1785</v>
          </cell>
          <cell r="U557">
            <v>0.03</v>
          </cell>
          <cell r="V557" t="str">
            <v>저케</v>
          </cell>
          <cell r="W557">
            <v>3.9E-2</v>
          </cell>
        </row>
        <row r="558">
          <cell r="A558">
            <v>558</v>
          </cell>
          <cell r="B558" t="str">
            <v>옥외</v>
          </cell>
          <cell r="C558" t="str">
            <v xml:space="preserve"> 저압 케이블</v>
          </cell>
          <cell r="D558" t="str">
            <v>600V  CV  14sq/4C</v>
          </cell>
          <cell r="E558" t="str">
            <v>m</v>
          </cell>
          <cell r="H558">
            <v>798</v>
          </cell>
          <cell r="I558">
            <v>3215</v>
          </cell>
          <cell r="J558">
            <v>851</v>
          </cell>
          <cell r="K558">
            <v>3306</v>
          </cell>
          <cell r="S558">
            <v>3215</v>
          </cell>
          <cell r="U558">
            <v>0.03</v>
          </cell>
          <cell r="V558" t="str">
            <v>저케</v>
          </cell>
          <cell r="W558">
            <v>5.2000000000000005E-2</v>
          </cell>
        </row>
        <row r="559">
          <cell r="A559">
            <v>559</v>
          </cell>
          <cell r="B559" t="str">
            <v>옥외</v>
          </cell>
          <cell r="C559" t="str">
            <v xml:space="preserve"> 저압 케이블</v>
          </cell>
          <cell r="D559" t="str">
            <v>600V  CV 22sq/4C</v>
          </cell>
          <cell r="E559" t="str">
            <v>m</v>
          </cell>
          <cell r="H559">
            <v>798</v>
          </cell>
          <cell r="I559">
            <v>4329</v>
          </cell>
          <cell r="J559">
            <v>851</v>
          </cell>
          <cell r="K559">
            <v>4452</v>
          </cell>
          <cell r="S559">
            <v>4329</v>
          </cell>
          <cell r="U559">
            <v>0.03</v>
          </cell>
          <cell r="V559" t="str">
            <v>저케</v>
          </cell>
          <cell r="W559">
            <v>6.7599999999999993E-2</v>
          </cell>
        </row>
        <row r="560">
          <cell r="A560">
            <v>560</v>
          </cell>
          <cell r="B560" t="str">
            <v>옥외</v>
          </cell>
          <cell r="C560" t="str">
            <v xml:space="preserve"> 저압 케이블</v>
          </cell>
          <cell r="D560" t="str">
            <v>600V  CV 38sq/4C</v>
          </cell>
          <cell r="E560" t="str">
            <v>m</v>
          </cell>
          <cell r="H560">
            <v>798</v>
          </cell>
          <cell r="I560">
            <v>7046</v>
          </cell>
          <cell r="J560">
            <v>851</v>
          </cell>
          <cell r="K560">
            <v>7247</v>
          </cell>
          <cell r="S560">
            <v>7046</v>
          </cell>
          <cell r="U560">
            <v>0.03</v>
          </cell>
          <cell r="V560" t="str">
            <v>저케</v>
          </cell>
          <cell r="W560">
            <v>9.3600000000000003E-2</v>
          </cell>
        </row>
        <row r="561">
          <cell r="A561">
            <v>561</v>
          </cell>
          <cell r="B561" t="str">
            <v>옥외</v>
          </cell>
          <cell r="C561" t="str">
            <v xml:space="preserve"> 저압 케이블</v>
          </cell>
          <cell r="D561" t="str">
            <v>600V  CV 60sq/4C</v>
          </cell>
          <cell r="E561" t="str">
            <v>m</v>
          </cell>
          <cell r="H561">
            <v>798</v>
          </cell>
          <cell r="I561">
            <v>11841</v>
          </cell>
          <cell r="J561">
            <v>851</v>
          </cell>
          <cell r="K561">
            <v>12180</v>
          </cell>
          <cell r="S561">
            <v>11841</v>
          </cell>
          <cell r="U561">
            <v>0.03</v>
          </cell>
          <cell r="V561" t="str">
            <v>저케</v>
          </cell>
          <cell r="W561">
            <v>0.12740000000000001</v>
          </cell>
        </row>
        <row r="562">
          <cell r="A562">
            <v>562</v>
          </cell>
          <cell r="B562" t="str">
            <v>옥외</v>
          </cell>
          <cell r="C562" t="str">
            <v xml:space="preserve"> 저압 케이블</v>
          </cell>
          <cell r="D562" t="str">
            <v>600V  CV 100sq/4C</v>
          </cell>
          <cell r="E562" t="str">
            <v>m</v>
          </cell>
          <cell r="H562">
            <v>798</v>
          </cell>
          <cell r="I562">
            <v>17976</v>
          </cell>
          <cell r="J562">
            <v>851</v>
          </cell>
          <cell r="K562">
            <v>18489</v>
          </cell>
          <cell r="S562">
            <v>17976</v>
          </cell>
          <cell r="U562">
            <v>0.03</v>
          </cell>
          <cell r="V562" t="str">
            <v>저케</v>
          </cell>
          <cell r="W562">
            <v>0.18459999999999999</v>
          </cell>
        </row>
        <row r="563">
          <cell r="A563">
            <v>563</v>
          </cell>
          <cell r="B563" t="str">
            <v>옥외</v>
          </cell>
          <cell r="C563" t="str">
            <v xml:space="preserve"> 저압 케이블</v>
          </cell>
          <cell r="D563" t="str">
            <v>600V  CV 125sq/4C</v>
          </cell>
          <cell r="E563" t="str">
            <v>m</v>
          </cell>
          <cell r="H563">
            <v>798</v>
          </cell>
          <cell r="I563">
            <v>21891</v>
          </cell>
          <cell r="J563">
            <v>851</v>
          </cell>
          <cell r="K563">
            <v>22516</v>
          </cell>
          <cell r="S563">
            <v>21891</v>
          </cell>
          <cell r="U563">
            <v>0.03</v>
          </cell>
          <cell r="V563" t="str">
            <v>저케</v>
          </cell>
          <cell r="W563">
            <v>0.21840000000000001</v>
          </cell>
        </row>
        <row r="564">
          <cell r="A564">
            <v>564</v>
          </cell>
          <cell r="B564" t="str">
            <v>옥외</v>
          </cell>
          <cell r="C564" t="str">
            <v xml:space="preserve"> 저압 케이블</v>
          </cell>
          <cell r="D564" t="str">
            <v>600V  CV 150sq/4C</v>
          </cell>
          <cell r="E564" t="str">
            <v>m</v>
          </cell>
          <cell r="H564">
            <v>798</v>
          </cell>
          <cell r="I564">
            <v>26262</v>
          </cell>
          <cell r="J564">
            <v>851</v>
          </cell>
          <cell r="K564">
            <v>27012</v>
          </cell>
          <cell r="S564">
            <v>26262</v>
          </cell>
          <cell r="U564">
            <v>0.03</v>
          </cell>
          <cell r="V564" t="str">
            <v>저케</v>
          </cell>
          <cell r="W564">
            <v>0.25220000000000004</v>
          </cell>
        </row>
        <row r="565">
          <cell r="A565">
            <v>565</v>
          </cell>
          <cell r="B565" t="str">
            <v>옥외</v>
          </cell>
          <cell r="C565" t="str">
            <v xml:space="preserve"> 저압 케이블</v>
          </cell>
          <cell r="D565" t="str">
            <v>600V  CV 200sq/4C</v>
          </cell>
          <cell r="E565" t="str">
            <v>m</v>
          </cell>
          <cell r="H565">
            <v>798</v>
          </cell>
          <cell r="I565">
            <v>34598</v>
          </cell>
          <cell r="J565">
            <v>851</v>
          </cell>
          <cell r="K565">
            <v>35587</v>
          </cell>
          <cell r="S565">
            <v>34598</v>
          </cell>
          <cell r="U565">
            <v>0.03</v>
          </cell>
          <cell r="V565" t="str">
            <v>저케</v>
          </cell>
          <cell r="W565">
            <v>0.30420000000000003</v>
          </cell>
        </row>
        <row r="566">
          <cell r="A566">
            <v>566</v>
          </cell>
          <cell r="B566" t="str">
            <v>옥외</v>
          </cell>
          <cell r="C566" t="str">
            <v xml:space="preserve"> 저압 케이블</v>
          </cell>
          <cell r="D566" t="str">
            <v>600V  CV 250sq/4C</v>
          </cell>
          <cell r="E566" t="str">
            <v>m</v>
          </cell>
          <cell r="H566">
            <v>798</v>
          </cell>
          <cell r="I566">
            <v>43414</v>
          </cell>
          <cell r="J566">
            <v>851</v>
          </cell>
          <cell r="K566">
            <v>44654</v>
          </cell>
          <cell r="S566">
            <v>43414</v>
          </cell>
          <cell r="U566">
            <v>0.03</v>
          </cell>
          <cell r="V566" t="str">
            <v>저케</v>
          </cell>
          <cell r="W566">
            <v>0.36919999999999997</v>
          </cell>
        </row>
        <row r="567">
          <cell r="A567">
            <v>567</v>
          </cell>
          <cell r="B567" t="str">
            <v>옥외</v>
          </cell>
          <cell r="C567" t="str">
            <v xml:space="preserve"> 저압 케이블</v>
          </cell>
          <cell r="D567" t="str">
            <v>600V  CV 325sq/4C</v>
          </cell>
          <cell r="E567" t="str">
            <v>m</v>
          </cell>
          <cell r="H567">
            <v>798</v>
          </cell>
          <cell r="I567">
            <v>54591</v>
          </cell>
          <cell r="J567">
            <v>851</v>
          </cell>
          <cell r="K567">
            <v>56151</v>
          </cell>
          <cell r="S567">
            <v>54591</v>
          </cell>
          <cell r="U567">
            <v>0.03</v>
          </cell>
          <cell r="V567" t="str">
            <v>저케</v>
          </cell>
          <cell r="W567">
            <v>0.44719999999999999</v>
          </cell>
        </row>
        <row r="568">
          <cell r="A568">
            <v>568</v>
          </cell>
          <cell r="S568" t="str">
            <v/>
          </cell>
        </row>
        <row r="569">
          <cell r="A569">
            <v>569</v>
          </cell>
          <cell r="S569" t="str">
            <v/>
          </cell>
        </row>
        <row r="570">
          <cell r="A570">
            <v>570</v>
          </cell>
          <cell r="C570" t="str">
            <v>제어 케이블</v>
          </cell>
          <cell r="D570" t="str">
            <v>CVV  2.0sq/2C</v>
          </cell>
          <cell r="E570" t="str">
            <v>m</v>
          </cell>
          <cell r="H570">
            <v>796</v>
          </cell>
          <cell r="I570">
            <v>450</v>
          </cell>
          <cell r="J570">
            <v>845</v>
          </cell>
          <cell r="K570">
            <v>463</v>
          </cell>
          <cell r="S570">
            <v>450</v>
          </cell>
          <cell r="U570">
            <v>0.05</v>
          </cell>
          <cell r="V570" t="str">
            <v>저케</v>
          </cell>
          <cell r="W570">
            <v>1.4E-2</v>
          </cell>
        </row>
        <row r="571">
          <cell r="A571">
            <v>571</v>
          </cell>
          <cell r="C571" t="str">
            <v>제어 케이블</v>
          </cell>
          <cell r="D571" t="str">
            <v>CVV  2.0sq/3C</v>
          </cell>
          <cell r="E571" t="str">
            <v>m</v>
          </cell>
          <cell r="H571">
            <v>796</v>
          </cell>
          <cell r="I571">
            <v>550</v>
          </cell>
          <cell r="J571">
            <v>845</v>
          </cell>
          <cell r="K571">
            <v>565</v>
          </cell>
          <cell r="S571">
            <v>550</v>
          </cell>
          <cell r="U571">
            <v>0.05</v>
          </cell>
          <cell r="V571" t="str">
            <v>저케</v>
          </cell>
          <cell r="W571">
            <v>1.9E-2</v>
          </cell>
        </row>
        <row r="572">
          <cell r="A572">
            <v>572</v>
          </cell>
          <cell r="C572" t="str">
            <v>제어 케이블</v>
          </cell>
          <cell r="D572" t="str">
            <v>CVV  2.0sq/4C</v>
          </cell>
          <cell r="E572" t="str">
            <v>m</v>
          </cell>
          <cell r="H572">
            <v>796</v>
          </cell>
          <cell r="I572">
            <v>670</v>
          </cell>
          <cell r="J572">
            <v>845</v>
          </cell>
          <cell r="K572">
            <v>690</v>
          </cell>
          <cell r="S572">
            <v>670</v>
          </cell>
          <cell r="U572">
            <v>0.05</v>
          </cell>
          <cell r="V572" t="str">
            <v>저케</v>
          </cell>
          <cell r="W572">
            <v>2.5999999999999999E-2</v>
          </cell>
        </row>
        <row r="573">
          <cell r="A573">
            <v>573</v>
          </cell>
          <cell r="C573" t="str">
            <v>제어 케이블</v>
          </cell>
          <cell r="D573" t="str">
            <v>CVV  2.0sq/5C</v>
          </cell>
          <cell r="E573" t="str">
            <v>m</v>
          </cell>
          <cell r="H573">
            <v>796</v>
          </cell>
          <cell r="I573">
            <v>765</v>
          </cell>
          <cell r="J573">
            <v>845</v>
          </cell>
          <cell r="K573">
            <v>787</v>
          </cell>
          <cell r="S573">
            <v>765</v>
          </cell>
          <cell r="U573">
            <v>0.05</v>
          </cell>
          <cell r="V573" t="str">
            <v>저케</v>
          </cell>
          <cell r="W573">
            <v>3.2000000000000001E-2</v>
          </cell>
        </row>
        <row r="574">
          <cell r="A574">
            <v>574</v>
          </cell>
          <cell r="C574" t="str">
            <v>제어 케이블</v>
          </cell>
          <cell r="D574" t="str">
            <v>CVV  2.0sq/6C</v>
          </cell>
          <cell r="E574" t="str">
            <v>m</v>
          </cell>
          <cell r="H574">
            <v>796</v>
          </cell>
          <cell r="I574">
            <v>884</v>
          </cell>
          <cell r="J574">
            <v>845</v>
          </cell>
          <cell r="K574">
            <v>909</v>
          </cell>
          <cell r="S574">
            <v>884</v>
          </cell>
          <cell r="U574">
            <v>0.05</v>
          </cell>
          <cell r="V574" t="str">
            <v>저케</v>
          </cell>
          <cell r="W574">
            <v>3.5000000000000003E-2</v>
          </cell>
        </row>
        <row r="575">
          <cell r="A575">
            <v>575</v>
          </cell>
          <cell r="C575" t="str">
            <v>제어 케이블</v>
          </cell>
          <cell r="D575" t="str">
            <v>CVV  2.0sq/7C</v>
          </cell>
          <cell r="E575" t="str">
            <v>m</v>
          </cell>
          <cell r="H575">
            <v>796</v>
          </cell>
          <cell r="I575">
            <v>945</v>
          </cell>
          <cell r="J575">
            <v>845</v>
          </cell>
          <cell r="K575">
            <v>972</v>
          </cell>
          <cell r="S575">
            <v>945</v>
          </cell>
          <cell r="U575">
            <v>0.05</v>
          </cell>
          <cell r="V575" t="str">
            <v>저케</v>
          </cell>
          <cell r="W575">
            <v>3.9E-2</v>
          </cell>
        </row>
        <row r="576">
          <cell r="A576">
            <v>576</v>
          </cell>
          <cell r="C576" t="str">
            <v>제어 케이블</v>
          </cell>
          <cell r="D576" t="str">
            <v>CVV  2.0sq/8C</v>
          </cell>
          <cell r="E576" t="str">
            <v>m</v>
          </cell>
          <cell r="H576">
            <v>796</v>
          </cell>
          <cell r="I576">
            <v>1178</v>
          </cell>
          <cell r="J576">
            <v>845</v>
          </cell>
          <cell r="K576">
            <v>1211</v>
          </cell>
          <cell r="S576">
            <v>1178</v>
          </cell>
          <cell r="U576">
            <v>0.05</v>
          </cell>
          <cell r="V576" t="str">
            <v>저케</v>
          </cell>
          <cell r="W576">
            <v>4.2000000000000003E-2</v>
          </cell>
        </row>
        <row r="577">
          <cell r="A577">
            <v>577</v>
          </cell>
          <cell r="C577" t="str">
            <v>제어 케이블</v>
          </cell>
          <cell r="D577" t="str">
            <v>CVV  2.0sq/9C</v>
          </cell>
          <cell r="E577" t="str">
            <v>m</v>
          </cell>
          <cell r="H577">
            <v>796</v>
          </cell>
          <cell r="I577">
            <v>1283</v>
          </cell>
          <cell r="J577">
            <v>845</v>
          </cell>
          <cell r="K577">
            <v>1319</v>
          </cell>
          <cell r="S577">
            <v>1283</v>
          </cell>
          <cell r="U577">
            <v>0.05</v>
          </cell>
          <cell r="V577" t="str">
            <v>저케</v>
          </cell>
          <cell r="W577">
            <v>4.4999999999999998E-2</v>
          </cell>
        </row>
        <row r="578">
          <cell r="A578">
            <v>578</v>
          </cell>
          <cell r="C578" t="str">
            <v>제어 케이블</v>
          </cell>
          <cell r="D578" t="str">
            <v>CVV  2.0sq/10C</v>
          </cell>
          <cell r="E578" t="str">
            <v>m</v>
          </cell>
          <cell r="H578">
            <v>796</v>
          </cell>
          <cell r="I578">
            <v>1472</v>
          </cell>
          <cell r="J578">
            <v>845</v>
          </cell>
          <cell r="K578">
            <v>1514</v>
          </cell>
          <cell r="S578">
            <v>1472</v>
          </cell>
          <cell r="U578">
            <v>0.05</v>
          </cell>
          <cell r="V578" t="str">
            <v>저케</v>
          </cell>
          <cell r="W578">
            <v>4.8000000000000001E-2</v>
          </cell>
        </row>
        <row r="579">
          <cell r="A579">
            <v>579</v>
          </cell>
          <cell r="C579" t="str">
            <v>제어 케이블</v>
          </cell>
          <cell r="D579" t="str">
            <v>CVV  2.0sq/12C</v>
          </cell>
          <cell r="E579" t="str">
            <v>m</v>
          </cell>
          <cell r="H579">
            <v>796</v>
          </cell>
          <cell r="I579">
            <v>1632</v>
          </cell>
          <cell r="J579">
            <v>845</v>
          </cell>
          <cell r="K579">
            <v>1679</v>
          </cell>
          <cell r="S579">
            <v>1632</v>
          </cell>
          <cell r="U579">
            <v>0.05</v>
          </cell>
          <cell r="V579" t="str">
            <v>저케</v>
          </cell>
          <cell r="W579">
            <v>5.3999999999999999E-2</v>
          </cell>
        </row>
        <row r="580">
          <cell r="A580">
            <v>580</v>
          </cell>
          <cell r="C580" t="str">
            <v>제어 케이블</v>
          </cell>
          <cell r="D580" t="str">
            <v>CVV  2.0sq/15C</v>
          </cell>
          <cell r="E580" t="str">
            <v>m</v>
          </cell>
          <cell r="H580">
            <v>796</v>
          </cell>
          <cell r="I580">
            <v>2114</v>
          </cell>
          <cell r="J580">
            <v>845</v>
          </cell>
          <cell r="K580">
            <v>2175</v>
          </cell>
          <cell r="S580">
            <v>2114</v>
          </cell>
          <cell r="U580">
            <v>0.05</v>
          </cell>
          <cell r="V580" t="str">
            <v>저케</v>
          </cell>
          <cell r="W580">
            <v>6.3E-2</v>
          </cell>
        </row>
        <row r="581">
          <cell r="A581">
            <v>581</v>
          </cell>
          <cell r="C581" t="str">
            <v>제어 케이블</v>
          </cell>
          <cell r="D581" t="str">
            <v>CVV  2.0sq/19C</v>
          </cell>
          <cell r="E581" t="str">
            <v>m</v>
          </cell>
          <cell r="H581">
            <v>796</v>
          </cell>
          <cell r="I581">
            <v>2390</v>
          </cell>
          <cell r="J581">
            <v>845</v>
          </cell>
          <cell r="K581">
            <v>2459</v>
          </cell>
          <cell r="S581">
            <v>2390</v>
          </cell>
          <cell r="U581">
            <v>0.05</v>
          </cell>
          <cell r="V581" t="str">
            <v>저케</v>
          </cell>
          <cell r="W581">
            <v>7.1999999999999995E-2</v>
          </cell>
        </row>
        <row r="582">
          <cell r="A582">
            <v>582</v>
          </cell>
          <cell r="C582" t="str">
            <v>제어 케이블</v>
          </cell>
          <cell r="D582" t="str">
            <v>CVV  2.0sq/24C</v>
          </cell>
          <cell r="E582" t="str">
            <v>m</v>
          </cell>
          <cell r="H582">
            <v>796</v>
          </cell>
          <cell r="I582">
            <v>3021</v>
          </cell>
          <cell r="J582">
            <v>845</v>
          </cell>
          <cell r="K582">
            <v>3108</v>
          </cell>
          <cell r="S582">
            <v>3021</v>
          </cell>
          <cell r="U582">
            <v>0.05</v>
          </cell>
          <cell r="V582" t="str">
            <v>저케</v>
          </cell>
          <cell r="W582">
            <v>8.4000000000000005E-2</v>
          </cell>
        </row>
        <row r="583">
          <cell r="A583">
            <v>583</v>
          </cell>
          <cell r="C583" t="str">
            <v>제어 케이블</v>
          </cell>
          <cell r="D583" t="str">
            <v>CVV  2.0sq/27C</v>
          </cell>
          <cell r="E583" t="str">
            <v>m</v>
          </cell>
          <cell r="H583">
            <v>796</v>
          </cell>
          <cell r="I583">
            <v>3297</v>
          </cell>
          <cell r="J583">
            <v>845</v>
          </cell>
          <cell r="K583">
            <v>3391</v>
          </cell>
          <cell r="S583">
            <v>3297</v>
          </cell>
          <cell r="U583">
            <v>0.05</v>
          </cell>
          <cell r="V583" t="str">
            <v>저케</v>
          </cell>
          <cell r="W583">
            <v>9.0999999999999998E-2</v>
          </cell>
        </row>
        <row r="584">
          <cell r="A584">
            <v>584</v>
          </cell>
          <cell r="C584" t="str">
            <v>제어 케이블</v>
          </cell>
          <cell r="D584" t="str">
            <v>CVV  2.0sq/30C</v>
          </cell>
          <cell r="E584" t="str">
            <v>m</v>
          </cell>
          <cell r="H584">
            <v>796</v>
          </cell>
          <cell r="I584">
            <v>3689</v>
          </cell>
          <cell r="J584">
            <v>845</v>
          </cell>
          <cell r="K584">
            <v>3795</v>
          </cell>
          <cell r="S584">
            <v>3689</v>
          </cell>
          <cell r="U584">
            <v>0.05</v>
          </cell>
          <cell r="V584" t="str">
            <v>저케</v>
          </cell>
          <cell r="W584">
            <v>9.8000000000000004E-2</v>
          </cell>
        </row>
        <row r="585">
          <cell r="A585">
            <v>585</v>
          </cell>
          <cell r="S585" t="str">
            <v/>
          </cell>
        </row>
        <row r="586">
          <cell r="A586">
            <v>586</v>
          </cell>
          <cell r="S586" t="str">
            <v/>
          </cell>
        </row>
        <row r="587">
          <cell r="A587">
            <v>587</v>
          </cell>
          <cell r="C587" t="str">
            <v>제어 케이블</v>
          </cell>
          <cell r="D587" t="str">
            <v>CVV  3.5sq/2C</v>
          </cell>
          <cell r="E587" t="str">
            <v>m</v>
          </cell>
          <cell r="H587">
            <v>796</v>
          </cell>
          <cell r="I587">
            <v>659</v>
          </cell>
          <cell r="J587">
            <v>845</v>
          </cell>
          <cell r="K587">
            <v>678</v>
          </cell>
          <cell r="S587">
            <v>659</v>
          </cell>
          <cell r="U587">
            <v>0.05</v>
          </cell>
          <cell r="V587" t="str">
            <v>저케</v>
          </cell>
          <cell r="W587">
            <v>1.6E-2</v>
          </cell>
        </row>
        <row r="588">
          <cell r="A588">
            <v>588</v>
          </cell>
          <cell r="C588" t="str">
            <v>제어 케이블</v>
          </cell>
          <cell r="D588" t="str">
            <v>CVV  3.5sq/3C</v>
          </cell>
          <cell r="E588" t="str">
            <v>m</v>
          </cell>
          <cell r="H588">
            <v>796</v>
          </cell>
          <cell r="I588">
            <v>812</v>
          </cell>
          <cell r="J588">
            <v>845</v>
          </cell>
          <cell r="K588">
            <v>835</v>
          </cell>
          <cell r="S588">
            <v>812</v>
          </cell>
          <cell r="U588">
            <v>0.05</v>
          </cell>
          <cell r="V588" t="str">
            <v>저케</v>
          </cell>
          <cell r="W588">
            <v>2.1999999999999999E-2</v>
          </cell>
        </row>
        <row r="589">
          <cell r="A589">
            <v>589</v>
          </cell>
          <cell r="C589" t="str">
            <v>제어 케이블</v>
          </cell>
          <cell r="D589" t="str">
            <v>CVV  3.5sq/4C</v>
          </cell>
          <cell r="E589" t="str">
            <v>m</v>
          </cell>
          <cell r="H589">
            <v>796</v>
          </cell>
          <cell r="I589">
            <v>971</v>
          </cell>
          <cell r="J589">
            <v>845</v>
          </cell>
          <cell r="K589">
            <v>999</v>
          </cell>
          <cell r="S589">
            <v>971</v>
          </cell>
          <cell r="U589">
            <v>0.05</v>
          </cell>
          <cell r="V589" t="str">
            <v>저케</v>
          </cell>
          <cell r="W589">
            <v>2.9000000000000001E-2</v>
          </cell>
        </row>
        <row r="590">
          <cell r="A590">
            <v>590</v>
          </cell>
          <cell r="C590" t="str">
            <v>제어 케이블</v>
          </cell>
          <cell r="D590" t="str">
            <v>CVV  3.5sq/5C</v>
          </cell>
          <cell r="E590" t="str">
            <v>m</v>
          </cell>
          <cell r="H590">
            <v>796</v>
          </cell>
          <cell r="I590">
            <v>1137</v>
          </cell>
          <cell r="J590">
            <v>845</v>
          </cell>
          <cell r="K590">
            <v>1169</v>
          </cell>
          <cell r="S590">
            <v>1137</v>
          </cell>
          <cell r="U590">
            <v>0.05</v>
          </cell>
          <cell r="V590" t="str">
            <v>저케</v>
          </cell>
          <cell r="W590">
            <v>3.4000000000000002E-2</v>
          </cell>
        </row>
        <row r="591">
          <cell r="A591">
            <v>591</v>
          </cell>
          <cell r="C591" t="str">
            <v>제어 케이블</v>
          </cell>
          <cell r="D591" t="str">
            <v>CVV  3.5sq/12C</v>
          </cell>
          <cell r="E591" t="str">
            <v>m</v>
          </cell>
          <cell r="H591">
            <v>796</v>
          </cell>
          <cell r="I591">
            <v>2440</v>
          </cell>
          <cell r="J591">
            <v>845</v>
          </cell>
          <cell r="K591">
            <v>2509</v>
          </cell>
          <cell r="S591">
            <v>2440</v>
          </cell>
          <cell r="U591">
            <v>0.05</v>
          </cell>
          <cell r="V591" t="str">
            <v>저케</v>
          </cell>
          <cell r="W591">
            <v>5.8000000000000003E-2</v>
          </cell>
        </row>
        <row r="592">
          <cell r="A592">
            <v>592</v>
          </cell>
          <cell r="S592" t="str">
            <v/>
          </cell>
        </row>
        <row r="593">
          <cell r="A593">
            <v>593</v>
          </cell>
          <cell r="C593" t="str">
            <v>제어 케이블</v>
          </cell>
          <cell r="D593" t="str">
            <v>CVV  5.5sq/2C</v>
          </cell>
          <cell r="E593" t="str">
            <v>m</v>
          </cell>
          <cell r="H593">
            <v>796</v>
          </cell>
          <cell r="I593">
            <v>828</v>
          </cell>
          <cell r="J593">
            <v>845</v>
          </cell>
          <cell r="K593">
            <v>852</v>
          </cell>
          <cell r="S593">
            <v>828</v>
          </cell>
          <cell r="U593">
            <v>0.05</v>
          </cell>
          <cell r="V593" t="str">
            <v>저케</v>
          </cell>
          <cell r="W593">
            <v>1.7999999999999999E-2</v>
          </cell>
        </row>
        <row r="594">
          <cell r="A594">
            <v>594</v>
          </cell>
          <cell r="C594" t="str">
            <v>제어 케이블</v>
          </cell>
          <cell r="D594" t="str">
            <v>CVV  5.5sq/3C</v>
          </cell>
          <cell r="E594" t="str">
            <v>m</v>
          </cell>
          <cell r="H594">
            <v>796</v>
          </cell>
          <cell r="I594">
            <v>1083</v>
          </cell>
          <cell r="J594">
            <v>845</v>
          </cell>
          <cell r="K594">
            <v>1114</v>
          </cell>
          <cell r="S594">
            <v>1083</v>
          </cell>
          <cell r="U594">
            <v>0.05</v>
          </cell>
          <cell r="V594" t="str">
            <v>저케</v>
          </cell>
          <cell r="W594">
            <v>2.5999999999999999E-2</v>
          </cell>
        </row>
        <row r="595">
          <cell r="A595">
            <v>595</v>
          </cell>
          <cell r="C595" t="str">
            <v>제어 케이블</v>
          </cell>
          <cell r="D595" t="str">
            <v>CVV  5.5sq/4C</v>
          </cell>
          <cell r="E595" t="str">
            <v>m</v>
          </cell>
          <cell r="H595">
            <v>796</v>
          </cell>
          <cell r="I595">
            <v>1345</v>
          </cell>
          <cell r="J595">
            <v>845</v>
          </cell>
          <cell r="K595">
            <v>1383</v>
          </cell>
          <cell r="S595">
            <v>1345</v>
          </cell>
          <cell r="U595">
            <v>0.05</v>
          </cell>
          <cell r="V595" t="str">
            <v>저케</v>
          </cell>
          <cell r="W595">
            <v>3.4000000000000002E-2</v>
          </cell>
        </row>
        <row r="596">
          <cell r="A596">
            <v>596</v>
          </cell>
          <cell r="C596" t="str">
            <v>제어 케이블</v>
          </cell>
          <cell r="D596" t="str">
            <v>CVV  5.5sq/5C</v>
          </cell>
          <cell r="E596" t="str">
            <v>m</v>
          </cell>
          <cell r="H596">
            <v>796</v>
          </cell>
          <cell r="I596">
            <v>1628</v>
          </cell>
          <cell r="J596">
            <v>845</v>
          </cell>
          <cell r="K596">
            <v>1675</v>
          </cell>
          <cell r="S596">
            <v>1628</v>
          </cell>
          <cell r="U596">
            <v>0.05</v>
          </cell>
          <cell r="V596" t="str">
            <v>저케</v>
          </cell>
          <cell r="W596">
            <v>3.9E-2</v>
          </cell>
        </row>
        <row r="597">
          <cell r="A597">
            <v>597</v>
          </cell>
          <cell r="S597" t="str">
            <v/>
          </cell>
        </row>
        <row r="598">
          <cell r="A598">
            <v>598</v>
          </cell>
          <cell r="S598" t="str">
            <v/>
          </cell>
        </row>
        <row r="599">
          <cell r="A599">
            <v>599</v>
          </cell>
          <cell r="C599" t="str">
            <v>제어 케이블</v>
          </cell>
          <cell r="D599" t="str">
            <v>CVV-S  2.0sq/2C</v>
          </cell>
          <cell r="E599" t="str">
            <v>m</v>
          </cell>
          <cell r="H599">
            <v>797</v>
          </cell>
          <cell r="I599">
            <v>711</v>
          </cell>
          <cell r="J599">
            <v>845</v>
          </cell>
          <cell r="K599">
            <v>693</v>
          </cell>
          <cell r="S599">
            <v>693</v>
          </cell>
          <cell r="U599">
            <v>0.05</v>
          </cell>
          <cell r="V599" t="str">
            <v>저케</v>
          </cell>
          <cell r="W599">
            <v>1.6799999999999999E-2</v>
          </cell>
        </row>
        <row r="600">
          <cell r="A600">
            <v>600</v>
          </cell>
          <cell r="C600" t="str">
            <v>제어 케이블</v>
          </cell>
          <cell r="D600" t="str">
            <v>CVV-S  2.0sq/3C</v>
          </cell>
          <cell r="E600" t="str">
            <v>m</v>
          </cell>
          <cell r="H600">
            <v>797</v>
          </cell>
          <cell r="I600">
            <v>823</v>
          </cell>
          <cell r="J600">
            <v>845</v>
          </cell>
          <cell r="K600">
            <v>802</v>
          </cell>
          <cell r="S600">
            <v>802</v>
          </cell>
          <cell r="U600">
            <v>0.05</v>
          </cell>
          <cell r="V600" t="str">
            <v>저케</v>
          </cell>
          <cell r="W600">
            <v>2.2799999999999997E-2</v>
          </cell>
        </row>
        <row r="601">
          <cell r="A601">
            <v>601</v>
          </cell>
          <cell r="C601" t="str">
            <v>제어 케이블</v>
          </cell>
          <cell r="D601" t="str">
            <v>CVV-S  2.0sq/4C</v>
          </cell>
          <cell r="E601" t="str">
            <v>m</v>
          </cell>
          <cell r="H601">
            <v>797</v>
          </cell>
          <cell r="I601">
            <v>954</v>
          </cell>
          <cell r="J601">
            <v>845</v>
          </cell>
          <cell r="K601">
            <v>930</v>
          </cell>
          <cell r="S601">
            <v>930</v>
          </cell>
          <cell r="U601">
            <v>0.05</v>
          </cell>
          <cell r="V601" t="str">
            <v>저케</v>
          </cell>
          <cell r="W601">
            <v>3.1199999999999999E-2</v>
          </cell>
        </row>
        <row r="602">
          <cell r="A602">
            <v>602</v>
          </cell>
          <cell r="C602" t="str">
            <v>제어 케이블</v>
          </cell>
          <cell r="D602" t="str">
            <v>CVV-S  2.0sq/5C</v>
          </cell>
          <cell r="E602" t="str">
            <v>m</v>
          </cell>
          <cell r="H602">
            <v>797</v>
          </cell>
          <cell r="I602">
            <v>1076</v>
          </cell>
          <cell r="J602">
            <v>845</v>
          </cell>
          <cell r="K602">
            <v>1049</v>
          </cell>
          <cell r="S602">
            <v>1049</v>
          </cell>
          <cell r="U602">
            <v>0.05</v>
          </cell>
          <cell r="V602" t="str">
            <v>저케</v>
          </cell>
          <cell r="W602">
            <v>3.8399999999999997E-2</v>
          </cell>
        </row>
        <row r="603">
          <cell r="A603">
            <v>603</v>
          </cell>
          <cell r="C603" t="str">
            <v>제어 케이블</v>
          </cell>
          <cell r="D603" t="str">
            <v>CVV-S  2.0sq/6C</v>
          </cell>
          <cell r="E603" t="str">
            <v>m</v>
          </cell>
          <cell r="H603">
            <v>797</v>
          </cell>
          <cell r="I603">
            <v>1218</v>
          </cell>
          <cell r="J603">
            <v>845</v>
          </cell>
          <cell r="K603">
            <v>1188</v>
          </cell>
          <cell r="S603">
            <v>1188</v>
          </cell>
          <cell r="U603">
            <v>0.05</v>
          </cell>
          <cell r="V603" t="str">
            <v>저케</v>
          </cell>
          <cell r="W603">
            <v>4.2000000000000003E-2</v>
          </cell>
        </row>
        <row r="604">
          <cell r="A604">
            <v>604</v>
          </cell>
          <cell r="C604" t="str">
            <v>제어 케이블</v>
          </cell>
          <cell r="D604" t="str">
            <v>CVV-S  2.0sq/7C</v>
          </cell>
          <cell r="E604" t="str">
            <v>m</v>
          </cell>
          <cell r="H604">
            <v>797</v>
          </cell>
          <cell r="I604">
            <v>1292</v>
          </cell>
          <cell r="J604">
            <v>845</v>
          </cell>
          <cell r="K604">
            <v>1261</v>
          </cell>
          <cell r="S604">
            <v>1261</v>
          </cell>
          <cell r="U604">
            <v>0.05</v>
          </cell>
          <cell r="V604" t="str">
            <v>저케</v>
          </cell>
          <cell r="W604">
            <v>4.6800000000000001E-2</v>
          </cell>
        </row>
        <row r="605">
          <cell r="A605">
            <v>605</v>
          </cell>
          <cell r="C605" t="str">
            <v>제어 케이블</v>
          </cell>
          <cell r="D605" t="str">
            <v>CVV-S  2.0sq/9C</v>
          </cell>
          <cell r="E605" t="str">
            <v>m</v>
          </cell>
          <cell r="H605">
            <v>797</v>
          </cell>
          <cell r="I605">
            <v>1621</v>
          </cell>
          <cell r="J605">
            <v>845</v>
          </cell>
          <cell r="K605">
            <v>1581</v>
          </cell>
          <cell r="S605">
            <v>1581</v>
          </cell>
          <cell r="U605">
            <v>0.05</v>
          </cell>
          <cell r="V605" t="str">
            <v>저케</v>
          </cell>
          <cell r="W605">
            <v>5.3999999999999999E-2</v>
          </cell>
        </row>
        <row r="606">
          <cell r="A606">
            <v>606</v>
          </cell>
          <cell r="C606" t="str">
            <v>제어 케이블</v>
          </cell>
          <cell r="D606" t="str">
            <v>CVV-S  2.0sq/10C</v>
          </cell>
          <cell r="E606" t="str">
            <v>m</v>
          </cell>
          <cell r="H606">
            <v>797</v>
          </cell>
          <cell r="I606">
            <v>1842</v>
          </cell>
          <cell r="J606">
            <v>845</v>
          </cell>
          <cell r="K606">
            <v>1796</v>
          </cell>
          <cell r="S606">
            <v>1796</v>
          </cell>
          <cell r="U606">
            <v>0.05</v>
          </cell>
          <cell r="V606" t="str">
            <v>저케</v>
          </cell>
          <cell r="W606">
            <v>5.7599999999999998E-2</v>
          </cell>
        </row>
        <row r="607">
          <cell r="A607">
            <v>607</v>
          </cell>
          <cell r="C607" t="str">
            <v>제어 케이블</v>
          </cell>
          <cell r="D607" t="str">
            <v>CVV-S  2.0sq/12C</v>
          </cell>
          <cell r="E607" t="str">
            <v>m</v>
          </cell>
          <cell r="H607">
            <v>797</v>
          </cell>
          <cell r="I607">
            <v>2076</v>
          </cell>
          <cell r="J607">
            <v>845</v>
          </cell>
          <cell r="K607">
            <v>2025</v>
          </cell>
          <cell r="S607">
            <v>2025</v>
          </cell>
          <cell r="U607">
            <v>0.05</v>
          </cell>
          <cell r="V607" t="str">
            <v>저케</v>
          </cell>
          <cell r="W607">
            <v>6.4799999999999996E-2</v>
          </cell>
        </row>
        <row r="608">
          <cell r="A608">
            <v>608</v>
          </cell>
          <cell r="C608" t="str">
            <v>제어 케이블</v>
          </cell>
          <cell r="D608" t="str">
            <v>CVV-S  2.0sq/15C</v>
          </cell>
          <cell r="E608" t="str">
            <v>m</v>
          </cell>
          <cell r="H608">
            <v>797</v>
          </cell>
          <cell r="I608">
            <v>2419</v>
          </cell>
          <cell r="J608">
            <v>845</v>
          </cell>
          <cell r="K608">
            <v>2358</v>
          </cell>
          <cell r="S608">
            <v>2358</v>
          </cell>
          <cell r="U608">
            <v>0.05</v>
          </cell>
          <cell r="V608" t="str">
            <v>저케</v>
          </cell>
          <cell r="W608">
            <v>7.5600000000000001E-2</v>
          </cell>
        </row>
        <row r="609">
          <cell r="A609">
            <v>609</v>
          </cell>
          <cell r="C609" t="str">
            <v>제어 케이블</v>
          </cell>
          <cell r="D609" t="str">
            <v>CVV-S  2.0sq/17C</v>
          </cell>
          <cell r="E609" t="str">
            <v>m</v>
          </cell>
          <cell r="H609">
            <v>797</v>
          </cell>
          <cell r="I609">
            <v>2634</v>
          </cell>
          <cell r="J609">
            <v>845</v>
          </cell>
          <cell r="K609">
            <v>2569</v>
          </cell>
          <cell r="S609">
            <v>2569</v>
          </cell>
          <cell r="U609">
            <v>0.05</v>
          </cell>
          <cell r="V609" t="str">
            <v>저케</v>
          </cell>
          <cell r="W609">
            <v>8.6399999999999991E-2</v>
          </cell>
        </row>
        <row r="610">
          <cell r="A610">
            <v>610</v>
          </cell>
          <cell r="C610" t="str">
            <v>제어 케이블</v>
          </cell>
          <cell r="D610" t="str">
            <v>CVV-S  2.0sq/19C</v>
          </cell>
          <cell r="E610" t="str">
            <v>m</v>
          </cell>
          <cell r="H610">
            <v>797</v>
          </cell>
          <cell r="I610">
            <v>2833</v>
          </cell>
          <cell r="J610">
            <v>845</v>
          </cell>
          <cell r="K610">
            <v>2763</v>
          </cell>
          <cell r="S610">
            <v>2763</v>
          </cell>
          <cell r="U610">
            <v>0.05</v>
          </cell>
          <cell r="V610" t="str">
            <v>저케</v>
          </cell>
          <cell r="W610">
            <v>8.6399999999999991E-2</v>
          </cell>
        </row>
        <row r="611">
          <cell r="A611">
            <v>611</v>
          </cell>
          <cell r="C611" t="str">
            <v>제어 케이블</v>
          </cell>
          <cell r="D611" t="str">
            <v>CVV-S  2.0sq/20C</v>
          </cell>
          <cell r="E611" t="str">
            <v>m</v>
          </cell>
          <cell r="H611">
            <v>797</v>
          </cell>
          <cell r="I611">
            <v>3007</v>
          </cell>
          <cell r="J611">
            <v>845</v>
          </cell>
          <cell r="K611">
            <v>2932</v>
          </cell>
          <cell r="S611">
            <v>2932</v>
          </cell>
          <cell r="U611">
            <v>0.05</v>
          </cell>
          <cell r="V611" t="str">
            <v>저케</v>
          </cell>
          <cell r="W611">
            <v>0.1008</v>
          </cell>
        </row>
        <row r="612">
          <cell r="A612">
            <v>612</v>
          </cell>
          <cell r="C612" t="str">
            <v>제어 케이블</v>
          </cell>
          <cell r="D612" t="str">
            <v>CVV-S  2.0sq/24C</v>
          </cell>
          <cell r="E612" t="str">
            <v>m</v>
          </cell>
          <cell r="H612">
            <v>797</v>
          </cell>
          <cell r="I612">
            <v>3724</v>
          </cell>
          <cell r="J612">
            <v>845</v>
          </cell>
          <cell r="K612">
            <v>3629</v>
          </cell>
          <cell r="S612">
            <v>3629</v>
          </cell>
          <cell r="U612">
            <v>0.05</v>
          </cell>
          <cell r="V612" t="str">
            <v>저케</v>
          </cell>
          <cell r="W612">
            <v>0.1008</v>
          </cell>
        </row>
        <row r="613">
          <cell r="A613">
            <v>613</v>
          </cell>
          <cell r="C613" t="str">
            <v>제어 케이블</v>
          </cell>
          <cell r="D613" t="str">
            <v>CVV-S  2.0sq/27C</v>
          </cell>
          <cell r="E613" t="str">
            <v>m</v>
          </cell>
          <cell r="H613">
            <v>797</v>
          </cell>
          <cell r="I613">
            <v>3996</v>
          </cell>
          <cell r="J613">
            <v>845</v>
          </cell>
          <cell r="K613">
            <v>3895</v>
          </cell>
          <cell r="S613">
            <v>3895</v>
          </cell>
          <cell r="U613">
            <v>0.05</v>
          </cell>
          <cell r="V613" t="str">
            <v>저케</v>
          </cell>
          <cell r="W613">
            <v>0.10919999999999999</v>
          </cell>
        </row>
        <row r="614">
          <cell r="A614">
            <v>614</v>
          </cell>
          <cell r="C614" t="str">
            <v>제어 케이블</v>
          </cell>
          <cell r="D614" t="str">
            <v>CVV-S  2.0sq/30C</v>
          </cell>
          <cell r="E614" t="str">
            <v>m</v>
          </cell>
          <cell r="H614">
            <v>797</v>
          </cell>
          <cell r="I614">
            <v>4421</v>
          </cell>
          <cell r="J614">
            <v>845</v>
          </cell>
          <cell r="K614">
            <v>4309</v>
          </cell>
          <cell r="S614">
            <v>4309</v>
          </cell>
          <cell r="U614">
            <v>0.05</v>
          </cell>
          <cell r="V614" t="str">
            <v>저케</v>
          </cell>
          <cell r="W614">
            <v>0.1176</v>
          </cell>
        </row>
        <row r="615">
          <cell r="A615">
            <v>615</v>
          </cell>
          <cell r="S615" t="str">
            <v/>
          </cell>
        </row>
        <row r="616">
          <cell r="A616">
            <v>616</v>
          </cell>
          <cell r="S616" t="str">
            <v/>
          </cell>
        </row>
        <row r="617">
          <cell r="A617">
            <v>617</v>
          </cell>
          <cell r="C617" t="str">
            <v>제어 케이블</v>
          </cell>
          <cell r="D617" t="str">
            <v>CVV-S  3.5sq/2C</v>
          </cell>
          <cell r="E617" t="str">
            <v>m</v>
          </cell>
          <cell r="H617">
            <v>797</v>
          </cell>
          <cell r="I617">
            <v>878</v>
          </cell>
          <cell r="J617">
            <v>845</v>
          </cell>
          <cell r="K617">
            <v>857</v>
          </cell>
          <cell r="S617">
            <v>857</v>
          </cell>
          <cell r="U617">
            <v>0.05</v>
          </cell>
          <cell r="V617" t="str">
            <v>저케</v>
          </cell>
          <cell r="W617">
            <v>1.9199999999999998E-2</v>
          </cell>
        </row>
        <row r="618">
          <cell r="A618">
            <v>618</v>
          </cell>
          <cell r="C618" t="str">
            <v>제어 케이블</v>
          </cell>
          <cell r="D618" t="str">
            <v>CVV-S  3.5sq/3C</v>
          </cell>
          <cell r="E618" t="str">
            <v>m</v>
          </cell>
          <cell r="H618">
            <v>797</v>
          </cell>
          <cell r="I618">
            <v>1050</v>
          </cell>
          <cell r="J618">
            <v>845</v>
          </cell>
          <cell r="K618">
            <v>1024</v>
          </cell>
          <cell r="S618">
            <v>1024</v>
          </cell>
          <cell r="U618">
            <v>0.05</v>
          </cell>
          <cell r="V618" t="str">
            <v>저케</v>
          </cell>
          <cell r="W618">
            <v>2.6399999999999996E-2</v>
          </cell>
        </row>
        <row r="619">
          <cell r="A619">
            <v>619</v>
          </cell>
          <cell r="C619" t="str">
            <v>제어 케이블</v>
          </cell>
          <cell r="D619" t="str">
            <v>CVV-S  3.5sq/4C</v>
          </cell>
          <cell r="E619" t="str">
            <v>m</v>
          </cell>
          <cell r="H619">
            <v>797</v>
          </cell>
          <cell r="I619">
            <v>1256</v>
          </cell>
          <cell r="J619">
            <v>845</v>
          </cell>
          <cell r="K619">
            <v>1223</v>
          </cell>
          <cell r="S619">
            <v>1223</v>
          </cell>
          <cell r="U619">
            <v>0.05</v>
          </cell>
          <cell r="V619" t="str">
            <v>저케</v>
          </cell>
          <cell r="W619">
            <v>3.4799999999999998E-2</v>
          </cell>
        </row>
        <row r="620">
          <cell r="A620">
            <v>620</v>
          </cell>
          <cell r="C620" t="str">
            <v>제어 케이블</v>
          </cell>
          <cell r="D620" t="str">
            <v>CVV-S  3.5sq/5C</v>
          </cell>
          <cell r="E620" t="str">
            <v>m</v>
          </cell>
          <cell r="H620">
            <v>797</v>
          </cell>
          <cell r="I620">
            <v>1456</v>
          </cell>
          <cell r="J620">
            <v>845</v>
          </cell>
          <cell r="K620">
            <v>1420</v>
          </cell>
          <cell r="S620">
            <v>1420</v>
          </cell>
          <cell r="U620">
            <v>0.05</v>
          </cell>
          <cell r="V620" t="str">
            <v>저케</v>
          </cell>
          <cell r="W620">
            <v>4.0800000000000003E-2</v>
          </cell>
        </row>
        <row r="621">
          <cell r="A621">
            <v>621</v>
          </cell>
          <cell r="S621" t="str">
            <v/>
          </cell>
        </row>
        <row r="622">
          <cell r="A622">
            <v>622</v>
          </cell>
          <cell r="S622" t="str">
            <v/>
          </cell>
        </row>
        <row r="623">
          <cell r="A623">
            <v>623</v>
          </cell>
          <cell r="C623" t="str">
            <v>제어 케이블</v>
          </cell>
          <cell r="D623" t="str">
            <v>CVV-S  5.5sq/2C</v>
          </cell>
          <cell r="E623" t="str">
            <v>m</v>
          </cell>
          <cell r="H623">
            <v>797</v>
          </cell>
          <cell r="I623">
            <v>1154</v>
          </cell>
          <cell r="J623">
            <v>845</v>
          </cell>
          <cell r="K623">
            <v>1126</v>
          </cell>
          <cell r="S623">
            <v>1126</v>
          </cell>
          <cell r="U623">
            <v>0.05</v>
          </cell>
          <cell r="V623" t="str">
            <v>저케</v>
          </cell>
          <cell r="W623">
            <v>2.1599999999999998E-2</v>
          </cell>
        </row>
        <row r="624">
          <cell r="A624">
            <v>624</v>
          </cell>
          <cell r="C624" t="str">
            <v>제어 케이블</v>
          </cell>
          <cell r="D624" t="str">
            <v>CVV-S  5.5sq/3C</v>
          </cell>
          <cell r="E624" t="str">
            <v>m</v>
          </cell>
          <cell r="H624">
            <v>797</v>
          </cell>
          <cell r="I624">
            <v>1410</v>
          </cell>
          <cell r="J624">
            <v>845</v>
          </cell>
          <cell r="K624">
            <v>1375</v>
          </cell>
          <cell r="S624">
            <v>1375</v>
          </cell>
          <cell r="U624">
            <v>0.05</v>
          </cell>
          <cell r="V624" t="str">
            <v>저케</v>
          </cell>
          <cell r="W624">
            <v>3.1199999999999999E-2</v>
          </cell>
        </row>
        <row r="625">
          <cell r="A625">
            <v>625</v>
          </cell>
          <cell r="C625" t="str">
            <v>제어 케이블</v>
          </cell>
          <cell r="D625" t="str">
            <v>CVV-S  5.5sq/4C</v>
          </cell>
          <cell r="E625" t="str">
            <v>m</v>
          </cell>
          <cell r="H625">
            <v>797</v>
          </cell>
          <cell r="I625">
            <v>1745</v>
          </cell>
          <cell r="J625">
            <v>845</v>
          </cell>
          <cell r="K625">
            <v>1702</v>
          </cell>
          <cell r="S625">
            <v>1702</v>
          </cell>
          <cell r="U625">
            <v>0.05</v>
          </cell>
          <cell r="V625" t="str">
            <v>저케</v>
          </cell>
          <cell r="W625">
            <v>4.0800000000000003E-2</v>
          </cell>
        </row>
        <row r="626">
          <cell r="A626">
            <v>626</v>
          </cell>
          <cell r="C626" t="str">
            <v>제어 케이블</v>
          </cell>
          <cell r="D626" t="str">
            <v>CVV-S  5.5sq/5C</v>
          </cell>
          <cell r="E626" t="str">
            <v>m</v>
          </cell>
          <cell r="H626">
            <v>797</v>
          </cell>
          <cell r="I626">
            <v>2038</v>
          </cell>
          <cell r="J626">
            <v>845</v>
          </cell>
          <cell r="K626">
            <v>1987</v>
          </cell>
          <cell r="S626">
            <v>1987</v>
          </cell>
          <cell r="U626">
            <v>0.05</v>
          </cell>
          <cell r="V626" t="str">
            <v>저케</v>
          </cell>
          <cell r="W626">
            <v>4.6800000000000001E-2</v>
          </cell>
        </row>
        <row r="627">
          <cell r="A627">
            <v>627</v>
          </cell>
          <cell r="S627" t="str">
            <v/>
          </cell>
        </row>
        <row r="628">
          <cell r="A628">
            <v>628</v>
          </cell>
          <cell r="C628" t="str">
            <v>제어 케이블</v>
          </cell>
          <cell r="D628" t="str">
            <v>CVV-SB  2.0sq/2C</v>
          </cell>
          <cell r="E628" t="str">
            <v>m</v>
          </cell>
          <cell r="H628">
            <v>797</v>
          </cell>
          <cell r="I628">
            <v>925</v>
          </cell>
          <cell r="J628">
            <v>845</v>
          </cell>
          <cell r="K628">
            <v>903</v>
          </cell>
          <cell r="S628">
            <v>903</v>
          </cell>
          <cell r="U628">
            <v>0.05</v>
          </cell>
          <cell r="V628" t="str">
            <v>저케</v>
          </cell>
          <cell r="W628">
            <v>1.6799999999999999E-2</v>
          </cell>
        </row>
        <row r="629">
          <cell r="A629">
            <v>629</v>
          </cell>
          <cell r="C629" t="str">
            <v>제어 케이블</v>
          </cell>
          <cell r="D629" t="str">
            <v>CVV-SB  2.0sq/3C</v>
          </cell>
          <cell r="E629" t="str">
            <v>m</v>
          </cell>
          <cell r="H629">
            <v>797</v>
          </cell>
          <cell r="I629">
            <v>1119</v>
          </cell>
          <cell r="J629">
            <v>845</v>
          </cell>
          <cell r="K629">
            <v>1091</v>
          </cell>
          <cell r="S629">
            <v>1091</v>
          </cell>
          <cell r="U629">
            <v>0.05</v>
          </cell>
          <cell r="V629" t="str">
            <v>저케</v>
          </cell>
          <cell r="W629">
            <v>2.2799999999999997E-2</v>
          </cell>
        </row>
        <row r="630">
          <cell r="A630">
            <v>630</v>
          </cell>
          <cell r="C630" t="str">
            <v>제어 케이블</v>
          </cell>
          <cell r="D630" t="str">
            <v>CVV-SB  2.0sq/4C</v>
          </cell>
          <cell r="E630" t="str">
            <v>m</v>
          </cell>
          <cell r="H630">
            <v>797</v>
          </cell>
          <cell r="I630">
            <v>1288</v>
          </cell>
          <cell r="J630">
            <v>845</v>
          </cell>
          <cell r="K630">
            <v>1257</v>
          </cell>
          <cell r="S630">
            <v>1257</v>
          </cell>
          <cell r="U630">
            <v>0.05</v>
          </cell>
          <cell r="V630" t="str">
            <v>저케</v>
          </cell>
          <cell r="W630">
            <v>3.1199999999999999E-2</v>
          </cell>
        </row>
        <row r="631">
          <cell r="A631">
            <v>631</v>
          </cell>
          <cell r="C631" t="str">
            <v>제어 케이블</v>
          </cell>
          <cell r="D631" t="str">
            <v>CVV-SB  2.0sq/5C</v>
          </cell>
          <cell r="E631" t="str">
            <v>m</v>
          </cell>
          <cell r="H631">
            <v>797</v>
          </cell>
          <cell r="I631">
            <v>1406</v>
          </cell>
          <cell r="J631">
            <v>845</v>
          </cell>
          <cell r="K631">
            <v>1371</v>
          </cell>
          <cell r="S631">
            <v>1371</v>
          </cell>
          <cell r="U631">
            <v>0.05</v>
          </cell>
          <cell r="V631" t="str">
            <v>저케</v>
          </cell>
          <cell r="W631">
            <v>3.8399999999999997E-2</v>
          </cell>
        </row>
        <row r="632">
          <cell r="A632">
            <v>632</v>
          </cell>
          <cell r="C632" t="str">
            <v>제어 케이블</v>
          </cell>
          <cell r="D632" t="str">
            <v>CVV-SB  2.0sq/6C</v>
          </cell>
          <cell r="E632" t="str">
            <v>m</v>
          </cell>
          <cell r="H632">
            <v>797</v>
          </cell>
          <cell r="I632">
            <v>1578</v>
          </cell>
          <cell r="J632">
            <v>845</v>
          </cell>
          <cell r="K632">
            <v>1540</v>
          </cell>
          <cell r="S632">
            <v>1540</v>
          </cell>
          <cell r="U632">
            <v>0.05</v>
          </cell>
          <cell r="V632" t="str">
            <v>저케</v>
          </cell>
          <cell r="W632">
            <v>4.2000000000000003E-2</v>
          </cell>
        </row>
        <row r="633">
          <cell r="A633">
            <v>633</v>
          </cell>
          <cell r="C633" t="str">
            <v>제어 케이블</v>
          </cell>
          <cell r="D633" t="str">
            <v>CVV-SB  2.0sq/7C</v>
          </cell>
          <cell r="E633" t="str">
            <v>m</v>
          </cell>
          <cell r="H633">
            <v>797</v>
          </cell>
          <cell r="I633">
            <v>1676</v>
          </cell>
          <cell r="J633">
            <v>845</v>
          </cell>
          <cell r="K633">
            <v>1635</v>
          </cell>
          <cell r="S633">
            <v>1635</v>
          </cell>
          <cell r="U633">
            <v>0.05</v>
          </cell>
          <cell r="V633" t="str">
            <v>저케</v>
          </cell>
          <cell r="W633">
            <v>4.6800000000000001E-2</v>
          </cell>
        </row>
        <row r="634">
          <cell r="A634">
            <v>634</v>
          </cell>
          <cell r="C634" t="str">
            <v>제어 케이블</v>
          </cell>
          <cell r="D634" t="str">
            <v>CVV-SB  2.0sq/9C</v>
          </cell>
          <cell r="E634" t="str">
            <v>m</v>
          </cell>
          <cell r="H634">
            <v>797</v>
          </cell>
          <cell r="I634">
            <v>1950</v>
          </cell>
          <cell r="J634">
            <v>845</v>
          </cell>
          <cell r="K634">
            <v>1900</v>
          </cell>
          <cell r="S634">
            <v>1900</v>
          </cell>
          <cell r="U634">
            <v>0.05</v>
          </cell>
          <cell r="V634" t="str">
            <v>저케</v>
          </cell>
          <cell r="W634">
            <v>5.3999999999999999E-2</v>
          </cell>
        </row>
        <row r="635">
          <cell r="A635">
            <v>635</v>
          </cell>
          <cell r="C635" t="str">
            <v>제어 케이블</v>
          </cell>
          <cell r="D635" t="str">
            <v>CVV-SB  2.0sq/10C</v>
          </cell>
          <cell r="E635" t="str">
            <v>m</v>
          </cell>
          <cell r="H635">
            <v>797</v>
          </cell>
          <cell r="I635">
            <v>2134</v>
          </cell>
          <cell r="J635">
            <v>845</v>
          </cell>
          <cell r="K635">
            <v>2081</v>
          </cell>
          <cell r="S635">
            <v>2081</v>
          </cell>
          <cell r="U635">
            <v>0.05</v>
          </cell>
          <cell r="V635" t="str">
            <v>저케</v>
          </cell>
          <cell r="W635">
            <v>5.7599999999999998E-2</v>
          </cell>
        </row>
        <row r="636">
          <cell r="A636">
            <v>636</v>
          </cell>
          <cell r="C636" t="str">
            <v>제어 케이블</v>
          </cell>
          <cell r="D636" t="str">
            <v>CVV-SB  2.0sq/12C</v>
          </cell>
          <cell r="E636" t="str">
            <v>m</v>
          </cell>
          <cell r="H636">
            <v>797</v>
          </cell>
          <cell r="I636">
            <v>2337</v>
          </cell>
          <cell r="J636">
            <v>845</v>
          </cell>
          <cell r="K636">
            <v>2278</v>
          </cell>
          <cell r="S636">
            <v>2278</v>
          </cell>
          <cell r="U636">
            <v>0.05</v>
          </cell>
          <cell r="V636" t="str">
            <v>저케</v>
          </cell>
          <cell r="W636">
            <v>6.4799999999999996E-2</v>
          </cell>
        </row>
        <row r="637">
          <cell r="A637">
            <v>637</v>
          </cell>
          <cell r="C637" t="str">
            <v>제어 케이블</v>
          </cell>
          <cell r="D637" t="str">
            <v>CVV-SB  2.0sq/15C</v>
          </cell>
          <cell r="E637" t="str">
            <v>m</v>
          </cell>
          <cell r="H637">
            <v>797</v>
          </cell>
          <cell r="I637">
            <v>2803</v>
          </cell>
          <cell r="J637">
            <v>845</v>
          </cell>
          <cell r="K637">
            <v>2733</v>
          </cell>
          <cell r="S637">
            <v>2733</v>
          </cell>
          <cell r="U637">
            <v>0.05</v>
          </cell>
          <cell r="V637" t="str">
            <v>저케</v>
          </cell>
          <cell r="W637">
            <v>7.5600000000000001E-2</v>
          </cell>
        </row>
        <row r="638">
          <cell r="A638">
            <v>638</v>
          </cell>
          <cell r="C638" t="str">
            <v>제어 케이블</v>
          </cell>
          <cell r="D638" t="str">
            <v>CVV-SB  2.0sq/17C</v>
          </cell>
          <cell r="E638" t="str">
            <v>m</v>
          </cell>
          <cell r="H638">
            <v>797</v>
          </cell>
          <cell r="I638">
            <v>3079</v>
          </cell>
          <cell r="J638">
            <v>845</v>
          </cell>
          <cell r="K638">
            <v>3002</v>
          </cell>
          <cell r="S638">
            <v>3002</v>
          </cell>
          <cell r="U638">
            <v>0.05</v>
          </cell>
          <cell r="V638" t="str">
            <v>저케</v>
          </cell>
          <cell r="W638">
            <v>8.2799999999999999E-2</v>
          </cell>
        </row>
        <row r="639">
          <cell r="A639">
            <v>639</v>
          </cell>
          <cell r="C639" t="str">
            <v>제어 케이블</v>
          </cell>
          <cell r="D639" t="str">
            <v>CVV-SB  2.0sq/19C</v>
          </cell>
          <cell r="E639" t="str">
            <v>m</v>
          </cell>
          <cell r="H639">
            <v>797</v>
          </cell>
          <cell r="I639">
            <v>3252</v>
          </cell>
          <cell r="J639">
            <v>845</v>
          </cell>
          <cell r="K639">
            <v>3171</v>
          </cell>
          <cell r="S639">
            <v>3171</v>
          </cell>
          <cell r="U639">
            <v>0.05</v>
          </cell>
          <cell r="V639" t="str">
            <v>저케</v>
          </cell>
          <cell r="W639">
            <v>8.6399999999999991E-2</v>
          </cell>
        </row>
        <row r="640">
          <cell r="A640">
            <v>640</v>
          </cell>
          <cell r="C640" t="str">
            <v>제어 케이블</v>
          </cell>
          <cell r="D640" t="str">
            <v>CVV-SB  2.0sq/22C</v>
          </cell>
          <cell r="E640" t="str">
            <v>m</v>
          </cell>
          <cell r="H640">
            <v>797</v>
          </cell>
          <cell r="I640">
            <v>3902</v>
          </cell>
          <cell r="J640">
            <v>845</v>
          </cell>
          <cell r="K640">
            <v>3804</v>
          </cell>
          <cell r="S640">
            <v>3804</v>
          </cell>
          <cell r="U640">
            <v>0.05</v>
          </cell>
          <cell r="V640" t="str">
            <v>저케</v>
          </cell>
          <cell r="W640">
            <v>9.4799999999999995E-2</v>
          </cell>
        </row>
        <row r="641">
          <cell r="A641">
            <v>641</v>
          </cell>
          <cell r="C641" t="str">
            <v>제어 케이블</v>
          </cell>
          <cell r="D641" t="str">
            <v>CVV-SB  2.0sq/24C</v>
          </cell>
          <cell r="E641" t="str">
            <v>m</v>
          </cell>
          <cell r="H641">
            <v>797</v>
          </cell>
          <cell r="I641">
            <v>3877</v>
          </cell>
          <cell r="J641">
            <v>845</v>
          </cell>
          <cell r="K641">
            <v>3780</v>
          </cell>
          <cell r="S641">
            <v>3780</v>
          </cell>
          <cell r="U641">
            <v>0.05</v>
          </cell>
          <cell r="V641" t="str">
            <v>저케</v>
          </cell>
          <cell r="W641">
            <v>0.1008</v>
          </cell>
        </row>
        <row r="642">
          <cell r="A642">
            <v>642</v>
          </cell>
          <cell r="C642" t="str">
            <v>제어 케이블</v>
          </cell>
          <cell r="D642" t="str">
            <v>CVV-SB  2.0sq/27C</v>
          </cell>
          <cell r="E642" t="str">
            <v>m</v>
          </cell>
          <cell r="H642">
            <v>797</v>
          </cell>
          <cell r="I642">
            <v>4250</v>
          </cell>
          <cell r="J642">
            <v>845</v>
          </cell>
          <cell r="K642">
            <v>3884</v>
          </cell>
          <cell r="S642">
            <v>3884</v>
          </cell>
          <cell r="U642">
            <v>0.05</v>
          </cell>
          <cell r="V642" t="str">
            <v>저케</v>
          </cell>
          <cell r="W642">
            <v>0.11399999999999999</v>
          </cell>
        </row>
        <row r="643">
          <cell r="A643">
            <v>643</v>
          </cell>
          <cell r="C643" t="str">
            <v>제어 케이블</v>
          </cell>
          <cell r="D643" t="str">
            <v>CVV-SB  2.0sq/30C</v>
          </cell>
          <cell r="E643" t="str">
            <v>m</v>
          </cell>
          <cell r="H643">
            <v>797</v>
          </cell>
          <cell r="I643">
            <v>4548</v>
          </cell>
          <cell r="J643">
            <v>845</v>
          </cell>
          <cell r="K643">
            <v>4434</v>
          </cell>
          <cell r="S643">
            <v>4434</v>
          </cell>
          <cell r="U643">
            <v>0.05</v>
          </cell>
          <cell r="V643" t="str">
            <v>저케</v>
          </cell>
          <cell r="W643">
            <v>0.1176</v>
          </cell>
        </row>
        <row r="644">
          <cell r="A644">
            <v>644</v>
          </cell>
          <cell r="S644" t="str">
            <v/>
          </cell>
        </row>
        <row r="645">
          <cell r="A645">
            <v>645</v>
          </cell>
          <cell r="C645" t="str">
            <v>제어 케이블</v>
          </cell>
          <cell r="D645" t="str">
            <v>CVV-SB  1.25sq/2C</v>
          </cell>
          <cell r="E645" t="str">
            <v>m</v>
          </cell>
          <cell r="H645">
            <v>797</v>
          </cell>
          <cell r="I645">
            <v>691</v>
          </cell>
          <cell r="J645">
            <v>845</v>
          </cell>
          <cell r="K645">
            <v>673</v>
          </cell>
          <cell r="S645">
            <v>673</v>
          </cell>
          <cell r="U645">
            <v>0.05</v>
          </cell>
          <cell r="V645" t="str">
            <v>저케</v>
          </cell>
          <cell r="W645">
            <v>1.6799999999999999E-2</v>
          </cell>
        </row>
        <row r="646">
          <cell r="A646">
            <v>646</v>
          </cell>
          <cell r="C646" t="str">
            <v>제어 케이블</v>
          </cell>
          <cell r="D646" t="str">
            <v>CVV-SB  3.5sq/2C</v>
          </cell>
          <cell r="E646" t="str">
            <v>m</v>
          </cell>
          <cell r="H646">
            <v>797</v>
          </cell>
          <cell r="I646">
            <v>1170</v>
          </cell>
          <cell r="J646">
            <v>845</v>
          </cell>
          <cell r="K646">
            <v>1141</v>
          </cell>
          <cell r="S646">
            <v>1141</v>
          </cell>
          <cell r="U646">
            <v>0.05</v>
          </cell>
          <cell r="V646" t="str">
            <v>저케</v>
          </cell>
          <cell r="W646">
            <v>1.9199999999999998E-2</v>
          </cell>
        </row>
        <row r="647">
          <cell r="A647">
            <v>647</v>
          </cell>
          <cell r="C647" t="str">
            <v>제어 케이블</v>
          </cell>
          <cell r="D647" t="str">
            <v>CVV-SB  3.5sq/3C</v>
          </cell>
          <cell r="E647" t="str">
            <v>m</v>
          </cell>
          <cell r="H647">
            <v>797</v>
          </cell>
          <cell r="I647">
            <v>1379</v>
          </cell>
          <cell r="J647">
            <v>845</v>
          </cell>
          <cell r="K647">
            <v>1345</v>
          </cell>
          <cell r="S647">
            <v>1345</v>
          </cell>
          <cell r="U647">
            <v>0.05</v>
          </cell>
          <cell r="V647" t="str">
            <v>저케</v>
          </cell>
          <cell r="W647">
            <v>2.6399999999999996E-2</v>
          </cell>
        </row>
        <row r="648">
          <cell r="A648">
            <v>648</v>
          </cell>
          <cell r="C648" t="str">
            <v>제어 케이블</v>
          </cell>
          <cell r="D648" t="str">
            <v>CVV-SB  3.5sq/4C</v>
          </cell>
          <cell r="E648" t="str">
            <v>m</v>
          </cell>
          <cell r="H648">
            <v>797</v>
          </cell>
          <cell r="I648">
            <v>1583</v>
          </cell>
          <cell r="J648">
            <v>845</v>
          </cell>
          <cell r="K648">
            <v>1544</v>
          </cell>
          <cell r="S648">
            <v>1544</v>
          </cell>
          <cell r="U648">
            <v>0.05</v>
          </cell>
          <cell r="V648" t="str">
            <v>저케</v>
          </cell>
          <cell r="W648">
            <v>3.4799999999999998E-2</v>
          </cell>
        </row>
        <row r="649">
          <cell r="A649">
            <v>649</v>
          </cell>
          <cell r="C649" t="str">
            <v>제어 케이블</v>
          </cell>
          <cell r="D649" t="str">
            <v>CVV-SB  3.5sq/5C</v>
          </cell>
          <cell r="E649" t="str">
            <v>m</v>
          </cell>
          <cell r="H649">
            <v>797</v>
          </cell>
          <cell r="I649">
            <v>1721</v>
          </cell>
          <cell r="J649">
            <v>845</v>
          </cell>
          <cell r="K649">
            <v>1678</v>
          </cell>
          <cell r="S649">
            <v>1678</v>
          </cell>
          <cell r="U649">
            <v>0.05</v>
          </cell>
          <cell r="V649" t="str">
            <v>저케</v>
          </cell>
          <cell r="W649">
            <v>4.0800000000000003E-2</v>
          </cell>
        </row>
        <row r="650">
          <cell r="A650">
            <v>650</v>
          </cell>
          <cell r="S650" t="str">
            <v/>
          </cell>
        </row>
        <row r="651">
          <cell r="A651">
            <v>651</v>
          </cell>
          <cell r="S651" t="str">
            <v/>
          </cell>
        </row>
        <row r="652">
          <cell r="A652">
            <v>652</v>
          </cell>
          <cell r="C652" t="str">
            <v>제어 케이블</v>
          </cell>
          <cell r="D652" t="str">
            <v>CVV-SB  5.5sq/2C</v>
          </cell>
          <cell r="E652" t="str">
            <v>m</v>
          </cell>
          <cell r="H652">
            <v>797</v>
          </cell>
          <cell r="I652">
            <v>1413</v>
          </cell>
          <cell r="J652">
            <v>845</v>
          </cell>
          <cell r="K652">
            <v>1379</v>
          </cell>
          <cell r="S652">
            <v>1379</v>
          </cell>
          <cell r="U652">
            <v>0.05</v>
          </cell>
          <cell r="V652" t="str">
            <v>저케</v>
          </cell>
          <cell r="W652">
            <v>2.1599999999999998E-2</v>
          </cell>
        </row>
        <row r="653">
          <cell r="A653">
            <v>653</v>
          </cell>
          <cell r="C653" t="str">
            <v>제어 케이블</v>
          </cell>
          <cell r="D653" t="str">
            <v>CVV-SB  5.5sq/3C</v>
          </cell>
          <cell r="E653" t="str">
            <v>m</v>
          </cell>
          <cell r="H653">
            <v>797</v>
          </cell>
          <cell r="I653">
            <v>1740</v>
          </cell>
          <cell r="J653">
            <v>845</v>
          </cell>
          <cell r="K653">
            <v>1696</v>
          </cell>
          <cell r="S653">
            <v>1696</v>
          </cell>
          <cell r="U653">
            <v>0.05</v>
          </cell>
          <cell r="V653" t="str">
            <v>저케</v>
          </cell>
          <cell r="W653">
            <v>3.1199999999999999E-2</v>
          </cell>
        </row>
        <row r="654">
          <cell r="A654">
            <v>654</v>
          </cell>
          <cell r="C654" t="str">
            <v>제어 케이블</v>
          </cell>
          <cell r="D654" t="str">
            <v>CVV-SB  5.5sq/4C</v>
          </cell>
          <cell r="E654" t="str">
            <v>m</v>
          </cell>
          <cell r="H654">
            <v>797</v>
          </cell>
          <cell r="I654">
            <v>2000</v>
          </cell>
          <cell r="J654">
            <v>845</v>
          </cell>
          <cell r="K654">
            <v>1950</v>
          </cell>
          <cell r="S654">
            <v>1950</v>
          </cell>
          <cell r="U654">
            <v>0.05</v>
          </cell>
          <cell r="V654" t="str">
            <v>저케</v>
          </cell>
          <cell r="W654">
            <v>4.0800000000000003E-2</v>
          </cell>
        </row>
        <row r="655">
          <cell r="A655">
            <v>655</v>
          </cell>
          <cell r="C655" t="str">
            <v>제어 케이블</v>
          </cell>
          <cell r="D655" t="str">
            <v>CVV-SB  5.5sq/5C</v>
          </cell>
          <cell r="E655" t="str">
            <v>m</v>
          </cell>
          <cell r="H655">
            <v>797</v>
          </cell>
          <cell r="I655">
            <v>2352</v>
          </cell>
          <cell r="J655">
            <v>845</v>
          </cell>
          <cell r="K655">
            <v>2293</v>
          </cell>
          <cell r="S655">
            <v>2293</v>
          </cell>
          <cell r="U655">
            <v>0.05</v>
          </cell>
          <cell r="V655" t="str">
            <v>저케</v>
          </cell>
          <cell r="W655">
            <v>4.6800000000000001E-2</v>
          </cell>
        </row>
        <row r="656">
          <cell r="A656">
            <v>656</v>
          </cell>
          <cell r="S656" t="str">
            <v/>
          </cell>
        </row>
        <row r="657">
          <cell r="A657">
            <v>657</v>
          </cell>
          <cell r="S657" t="str">
            <v/>
          </cell>
        </row>
        <row r="658">
          <cell r="A658">
            <v>658</v>
          </cell>
          <cell r="B658" t="str">
            <v>옥외</v>
          </cell>
          <cell r="C658" t="str">
            <v>제어 케이블</v>
          </cell>
          <cell r="D658" t="str">
            <v>CVV  2.0sq/2C</v>
          </cell>
          <cell r="E658" t="str">
            <v>m</v>
          </cell>
          <cell r="H658">
            <v>796</v>
          </cell>
          <cell r="I658">
            <v>450</v>
          </cell>
          <cell r="J658">
            <v>845</v>
          </cell>
          <cell r="K658">
            <v>463</v>
          </cell>
          <cell r="S658">
            <v>450</v>
          </cell>
          <cell r="U658">
            <v>0.03</v>
          </cell>
          <cell r="V658" t="str">
            <v>저케</v>
          </cell>
          <cell r="W658">
            <v>1.4E-2</v>
          </cell>
        </row>
        <row r="659">
          <cell r="A659">
            <v>659</v>
          </cell>
          <cell r="B659" t="str">
            <v>옥외</v>
          </cell>
          <cell r="C659" t="str">
            <v>제어 케이블</v>
          </cell>
          <cell r="D659" t="str">
            <v>CVV  2.0sq/3C</v>
          </cell>
          <cell r="E659" t="str">
            <v>m</v>
          </cell>
          <cell r="H659">
            <v>796</v>
          </cell>
          <cell r="I659">
            <v>550</v>
          </cell>
          <cell r="J659">
            <v>845</v>
          </cell>
          <cell r="K659">
            <v>565</v>
          </cell>
          <cell r="S659">
            <v>550</v>
          </cell>
          <cell r="U659">
            <v>0.03</v>
          </cell>
          <cell r="V659" t="str">
            <v>저케</v>
          </cell>
          <cell r="W659">
            <v>1.9E-2</v>
          </cell>
        </row>
        <row r="660">
          <cell r="A660">
            <v>660</v>
          </cell>
          <cell r="B660" t="str">
            <v>옥외</v>
          </cell>
          <cell r="C660" t="str">
            <v>제어 케이블</v>
          </cell>
          <cell r="D660" t="str">
            <v>CVV  2.0sq/4C</v>
          </cell>
          <cell r="E660" t="str">
            <v>m</v>
          </cell>
          <cell r="H660">
            <v>796</v>
          </cell>
          <cell r="I660">
            <v>670</v>
          </cell>
          <cell r="J660">
            <v>845</v>
          </cell>
          <cell r="K660">
            <v>690</v>
          </cell>
          <cell r="S660">
            <v>670</v>
          </cell>
          <cell r="U660">
            <v>0.03</v>
          </cell>
          <cell r="V660" t="str">
            <v>저케</v>
          </cell>
          <cell r="W660">
            <v>2.5999999999999999E-2</v>
          </cell>
        </row>
        <row r="661">
          <cell r="A661">
            <v>661</v>
          </cell>
          <cell r="B661" t="str">
            <v>옥외</v>
          </cell>
          <cell r="C661" t="str">
            <v>제어 케이블</v>
          </cell>
          <cell r="D661" t="str">
            <v>CVV  2.0sq/5C</v>
          </cell>
          <cell r="E661" t="str">
            <v>m</v>
          </cell>
          <cell r="H661">
            <v>796</v>
          </cell>
          <cell r="I661">
            <v>765</v>
          </cell>
          <cell r="J661">
            <v>845</v>
          </cell>
          <cell r="K661">
            <v>787</v>
          </cell>
          <cell r="S661">
            <v>765</v>
          </cell>
          <cell r="U661">
            <v>0.03</v>
          </cell>
          <cell r="V661" t="str">
            <v>저케</v>
          </cell>
          <cell r="W661">
            <v>3.2000000000000001E-2</v>
          </cell>
        </row>
        <row r="662">
          <cell r="A662">
            <v>662</v>
          </cell>
          <cell r="B662" t="str">
            <v>옥외</v>
          </cell>
          <cell r="C662" t="str">
            <v>제어 케이블</v>
          </cell>
          <cell r="D662" t="str">
            <v>CVV  2.0sq/6C</v>
          </cell>
          <cell r="E662" t="str">
            <v>m</v>
          </cell>
          <cell r="H662">
            <v>796</v>
          </cell>
          <cell r="I662">
            <v>884</v>
          </cell>
          <cell r="J662">
            <v>845</v>
          </cell>
          <cell r="K662">
            <v>909</v>
          </cell>
          <cell r="S662">
            <v>884</v>
          </cell>
          <cell r="U662">
            <v>0.03</v>
          </cell>
          <cell r="V662" t="str">
            <v>저케</v>
          </cell>
          <cell r="W662">
            <v>3.5000000000000003E-2</v>
          </cell>
        </row>
        <row r="663">
          <cell r="A663">
            <v>663</v>
          </cell>
          <cell r="B663" t="str">
            <v>옥외</v>
          </cell>
          <cell r="C663" t="str">
            <v>제어 케이블</v>
          </cell>
          <cell r="D663" t="str">
            <v>CVV  2.0sq/7C</v>
          </cell>
          <cell r="E663" t="str">
            <v>m</v>
          </cell>
          <cell r="H663">
            <v>796</v>
          </cell>
          <cell r="I663">
            <v>945</v>
          </cell>
          <cell r="J663">
            <v>845</v>
          </cell>
          <cell r="K663">
            <v>972</v>
          </cell>
          <cell r="S663">
            <v>945</v>
          </cell>
          <cell r="U663">
            <v>0.03</v>
          </cell>
          <cell r="V663" t="str">
            <v>저케</v>
          </cell>
          <cell r="W663">
            <v>3.9E-2</v>
          </cell>
        </row>
        <row r="664">
          <cell r="A664">
            <v>664</v>
          </cell>
          <cell r="B664" t="str">
            <v>옥외</v>
          </cell>
          <cell r="C664" t="str">
            <v>제어 케이블</v>
          </cell>
          <cell r="D664" t="str">
            <v>CVV  2.0sq/8C</v>
          </cell>
          <cell r="E664" t="str">
            <v>m</v>
          </cell>
          <cell r="H664">
            <v>796</v>
          </cell>
          <cell r="I664">
            <v>1178</v>
          </cell>
          <cell r="J664">
            <v>845</v>
          </cell>
          <cell r="K664">
            <v>1211</v>
          </cell>
          <cell r="S664">
            <v>1178</v>
          </cell>
          <cell r="U664">
            <v>0.03</v>
          </cell>
          <cell r="V664" t="str">
            <v>저케</v>
          </cell>
          <cell r="W664">
            <v>4.2000000000000003E-2</v>
          </cell>
        </row>
        <row r="665">
          <cell r="A665">
            <v>665</v>
          </cell>
          <cell r="B665" t="str">
            <v>옥외</v>
          </cell>
          <cell r="C665" t="str">
            <v>제어 케이블</v>
          </cell>
          <cell r="D665" t="str">
            <v>CVV  2.0sq/9C</v>
          </cell>
          <cell r="E665" t="str">
            <v>m</v>
          </cell>
          <cell r="H665">
            <v>796</v>
          </cell>
          <cell r="I665">
            <v>1283</v>
          </cell>
          <cell r="J665">
            <v>845</v>
          </cell>
          <cell r="K665">
            <v>1319</v>
          </cell>
          <cell r="S665">
            <v>1283</v>
          </cell>
          <cell r="U665">
            <v>0.03</v>
          </cell>
          <cell r="V665" t="str">
            <v>저케</v>
          </cell>
          <cell r="W665">
            <v>4.4999999999999998E-2</v>
          </cell>
        </row>
        <row r="666">
          <cell r="A666">
            <v>666</v>
          </cell>
          <cell r="B666" t="str">
            <v>옥외</v>
          </cell>
          <cell r="C666" t="str">
            <v>제어 케이블</v>
          </cell>
          <cell r="D666" t="str">
            <v>CVV  2.0sq/10C</v>
          </cell>
          <cell r="E666" t="str">
            <v>m</v>
          </cell>
          <cell r="H666">
            <v>796</v>
          </cell>
          <cell r="I666">
            <v>1472</v>
          </cell>
          <cell r="J666">
            <v>845</v>
          </cell>
          <cell r="K666">
            <v>1514</v>
          </cell>
          <cell r="S666">
            <v>1472</v>
          </cell>
          <cell r="U666">
            <v>0.03</v>
          </cell>
          <cell r="V666" t="str">
            <v>저케</v>
          </cell>
          <cell r="W666">
            <v>4.8000000000000001E-2</v>
          </cell>
        </row>
        <row r="667">
          <cell r="A667">
            <v>667</v>
          </cell>
          <cell r="B667" t="str">
            <v>옥외</v>
          </cell>
          <cell r="C667" t="str">
            <v>제어 케이블</v>
          </cell>
          <cell r="D667" t="str">
            <v>CVV  2.0sq/12C</v>
          </cell>
          <cell r="E667" t="str">
            <v>m</v>
          </cell>
          <cell r="H667">
            <v>796</v>
          </cell>
          <cell r="I667">
            <v>1632</v>
          </cell>
          <cell r="J667">
            <v>845</v>
          </cell>
          <cell r="K667">
            <v>1679</v>
          </cell>
          <cell r="S667">
            <v>1632</v>
          </cell>
          <cell r="U667">
            <v>0.03</v>
          </cell>
          <cell r="V667" t="str">
            <v>저케</v>
          </cell>
          <cell r="W667">
            <v>5.3999999999999999E-2</v>
          </cell>
        </row>
        <row r="668">
          <cell r="A668">
            <v>668</v>
          </cell>
          <cell r="B668" t="str">
            <v>옥외</v>
          </cell>
          <cell r="C668" t="str">
            <v>제어 케이블</v>
          </cell>
          <cell r="D668" t="str">
            <v>CVV  2.0sq/15C</v>
          </cell>
          <cell r="E668" t="str">
            <v>m</v>
          </cell>
          <cell r="H668">
            <v>796</v>
          </cell>
          <cell r="I668">
            <v>2114</v>
          </cell>
          <cell r="J668">
            <v>845</v>
          </cell>
          <cell r="K668">
            <v>2175</v>
          </cell>
          <cell r="S668">
            <v>2114</v>
          </cell>
          <cell r="U668">
            <v>0.03</v>
          </cell>
          <cell r="V668" t="str">
            <v>저케</v>
          </cell>
          <cell r="W668">
            <v>6.3E-2</v>
          </cell>
        </row>
        <row r="669">
          <cell r="A669">
            <v>669</v>
          </cell>
          <cell r="B669" t="str">
            <v>옥외</v>
          </cell>
          <cell r="C669" t="str">
            <v>제어 케이블</v>
          </cell>
          <cell r="D669" t="str">
            <v>CVV  2.0sq/19C</v>
          </cell>
          <cell r="E669" t="str">
            <v>m</v>
          </cell>
          <cell r="H669">
            <v>796</v>
          </cell>
          <cell r="I669">
            <v>2390</v>
          </cell>
          <cell r="J669">
            <v>845</v>
          </cell>
          <cell r="K669">
            <v>2459</v>
          </cell>
          <cell r="S669">
            <v>2390</v>
          </cell>
          <cell r="U669">
            <v>0.03</v>
          </cell>
          <cell r="V669" t="str">
            <v>저케</v>
          </cell>
          <cell r="W669">
            <v>7.1999999999999995E-2</v>
          </cell>
        </row>
        <row r="670">
          <cell r="A670">
            <v>670</v>
          </cell>
          <cell r="B670" t="str">
            <v>옥외</v>
          </cell>
          <cell r="C670" t="str">
            <v>제어 케이블</v>
          </cell>
          <cell r="D670" t="str">
            <v>CVV  2.0sq/24C</v>
          </cell>
          <cell r="E670" t="str">
            <v>m</v>
          </cell>
          <cell r="H670">
            <v>796</v>
          </cell>
          <cell r="I670">
            <v>3021</v>
          </cell>
          <cell r="J670">
            <v>845</v>
          </cell>
          <cell r="K670">
            <v>3108</v>
          </cell>
          <cell r="S670">
            <v>3021</v>
          </cell>
          <cell r="U670">
            <v>0.03</v>
          </cell>
          <cell r="V670" t="str">
            <v>저케</v>
          </cell>
          <cell r="W670">
            <v>8.4000000000000005E-2</v>
          </cell>
        </row>
        <row r="671">
          <cell r="A671">
            <v>671</v>
          </cell>
          <cell r="B671" t="str">
            <v>옥외</v>
          </cell>
          <cell r="C671" t="str">
            <v>제어 케이블</v>
          </cell>
          <cell r="D671" t="str">
            <v>CVV  2.0sq/27C</v>
          </cell>
          <cell r="E671" t="str">
            <v>m</v>
          </cell>
          <cell r="H671">
            <v>796</v>
          </cell>
          <cell r="I671">
            <v>3297</v>
          </cell>
          <cell r="J671">
            <v>845</v>
          </cell>
          <cell r="K671">
            <v>3391</v>
          </cell>
          <cell r="S671">
            <v>3297</v>
          </cell>
          <cell r="U671">
            <v>0.03</v>
          </cell>
          <cell r="V671" t="str">
            <v>저케</v>
          </cell>
          <cell r="W671">
            <v>9.0999999999999998E-2</v>
          </cell>
        </row>
        <row r="672">
          <cell r="A672">
            <v>672</v>
          </cell>
          <cell r="B672" t="str">
            <v>옥외</v>
          </cell>
          <cell r="C672" t="str">
            <v>제어 케이블</v>
          </cell>
          <cell r="D672" t="str">
            <v>CVV  2.0sq/30C</v>
          </cell>
          <cell r="E672" t="str">
            <v>m</v>
          </cell>
          <cell r="H672">
            <v>796</v>
          </cell>
          <cell r="I672">
            <v>3689</v>
          </cell>
          <cell r="J672">
            <v>845</v>
          </cell>
          <cell r="K672">
            <v>3795</v>
          </cell>
          <cell r="S672">
            <v>3689</v>
          </cell>
          <cell r="U672">
            <v>0.03</v>
          </cell>
          <cell r="V672" t="str">
            <v>저케</v>
          </cell>
          <cell r="W672">
            <v>9.8000000000000004E-2</v>
          </cell>
        </row>
        <row r="673">
          <cell r="A673">
            <v>673</v>
          </cell>
          <cell r="S673" t="str">
            <v/>
          </cell>
        </row>
        <row r="674">
          <cell r="A674">
            <v>674</v>
          </cell>
          <cell r="S674" t="str">
            <v/>
          </cell>
        </row>
        <row r="675">
          <cell r="A675">
            <v>675</v>
          </cell>
          <cell r="B675" t="str">
            <v>옥외</v>
          </cell>
          <cell r="C675" t="str">
            <v>제어 케이블</v>
          </cell>
          <cell r="D675" t="str">
            <v>CVV  3.5sq/2C</v>
          </cell>
          <cell r="E675" t="str">
            <v>m</v>
          </cell>
          <cell r="H675">
            <v>796</v>
          </cell>
          <cell r="I675">
            <v>659</v>
          </cell>
          <cell r="J675">
            <v>845</v>
          </cell>
          <cell r="K675">
            <v>678</v>
          </cell>
          <cell r="S675">
            <v>659</v>
          </cell>
          <cell r="U675">
            <v>0.03</v>
          </cell>
          <cell r="V675" t="str">
            <v>저케</v>
          </cell>
          <cell r="W675">
            <v>1.6E-2</v>
          </cell>
        </row>
        <row r="676">
          <cell r="A676">
            <v>676</v>
          </cell>
          <cell r="B676" t="str">
            <v>옥외</v>
          </cell>
          <cell r="C676" t="str">
            <v>제어 케이블</v>
          </cell>
          <cell r="D676" t="str">
            <v>CVV  3.5sq/3C</v>
          </cell>
          <cell r="E676" t="str">
            <v>m</v>
          </cell>
          <cell r="H676">
            <v>796</v>
          </cell>
          <cell r="I676">
            <v>812</v>
          </cell>
          <cell r="J676">
            <v>845</v>
          </cell>
          <cell r="K676">
            <v>835</v>
          </cell>
          <cell r="S676">
            <v>812</v>
          </cell>
          <cell r="U676">
            <v>0.03</v>
          </cell>
          <cell r="V676" t="str">
            <v>저케</v>
          </cell>
          <cell r="W676">
            <v>2.1999999999999999E-2</v>
          </cell>
        </row>
        <row r="677">
          <cell r="A677">
            <v>677</v>
          </cell>
          <cell r="B677" t="str">
            <v>옥외</v>
          </cell>
          <cell r="C677" t="str">
            <v>제어 케이블</v>
          </cell>
          <cell r="D677" t="str">
            <v>CVV  3.5sq/4C</v>
          </cell>
          <cell r="E677" t="str">
            <v>m</v>
          </cell>
          <cell r="H677">
            <v>796</v>
          </cell>
          <cell r="I677">
            <v>971</v>
          </cell>
          <cell r="J677">
            <v>845</v>
          </cell>
          <cell r="K677">
            <v>999</v>
          </cell>
          <cell r="S677">
            <v>971</v>
          </cell>
          <cell r="U677">
            <v>0.03</v>
          </cell>
          <cell r="V677" t="str">
            <v>저케</v>
          </cell>
          <cell r="W677">
            <v>2.9000000000000001E-2</v>
          </cell>
        </row>
        <row r="678">
          <cell r="A678">
            <v>678</v>
          </cell>
          <cell r="B678" t="str">
            <v>옥외</v>
          </cell>
          <cell r="C678" t="str">
            <v>제어 케이블</v>
          </cell>
          <cell r="D678" t="str">
            <v>CVV  3.5sq/5C</v>
          </cell>
          <cell r="E678" t="str">
            <v>m</v>
          </cell>
          <cell r="H678">
            <v>796</v>
          </cell>
          <cell r="I678">
            <v>1137</v>
          </cell>
          <cell r="J678">
            <v>845</v>
          </cell>
          <cell r="K678">
            <v>1169</v>
          </cell>
          <cell r="S678">
            <v>1137</v>
          </cell>
          <cell r="U678">
            <v>0.03</v>
          </cell>
          <cell r="V678" t="str">
            <v>저케</v>
          </cell>
          <cell r="W678">
            <v>3.4000000000000002E-2</v>
          </cell>
        </row>
        <row r="679">
          <cell r="A679">
            <v>679</v>
          </cell>
          <cell r="B679" t="str">
            <v>옥외</v>
          </cell>
          <cell r="C679" t="str">
            <v>제어 케이블</v>
          </cell>
          <cell r="D679" t="str">
            <v>CVV  3.5sq/12C</v>
          </cell>
          <cell r="E679" t="str">
            <v>m</v>
          </cell>
          <cell r="H679">
            <v>796</v>
          </cell>
          <cell r="I679">
            <v>2440</v>
          </cell>
          <cell r="J679">
            <v>845</v>
          </cell>
          <cell r="K679">
            <v>2509</v>
          </cell>
          <cell r="S679">
            <v>2440</v>
          </cell>
          <cell r="U679">
            <v>0.03</v>
          </cell>
          <cell r="V679" t="str">
            <v>저케</v>
          </cell>
          <cell r="W679">
            <v>5.8000000000000003E-2</v>
          </cell>
        </row>
        <row r="680">
          <cell r="A680">
            <v>680</v>
          </cell>
          <cell r="S680" t="str">
            <v/>
          </cell>
        </row>
        <row r="681">
          <cell r="A681">
            <v>681</v>
          </cell>
          <cell r="B681" t="str">
            <v>옥외</v>
          </cell>
          <cell r="C681" t="str">
            <v>제어 케이블</v>
          </cell>
          <cell r="D681" t="str">
            <v>CVV  5.5sq/2C</v>
          </cell>
          <cell r="E681" t="str">
            <v>m</v>
          </cell>
          <cell r="H681">
            <v>796</v>
          </cell>
          <cell r="I681">
            <v>828</v>
          </cell>
          <cell r="J681">
            <v>845</v>
          </cell>
          <cell r="K681">
            <v>852</v>
          </cell>
          <cell r="S681">
            <v>828</v>
          </cell>
          <cell r="U681">
            <v>0.03</v>
          </cell>
          <cell r="V681" t="str">
            <v>저케</v>
          </cell>
          <cell r="W681">
            <v>1.7999999999999999E-2</v>
          </cell>
        </row>
        <row r="682">
          <cell r="A682">
            <v>682</v>
          </cell>
          <cell r="B682" t="str">
            <v>옥외</v>
          </cell>
          <cell r="C682" t="str">
            <v>제어 케이블</v>
          </cell>
          <cell r="D682" t="str">
            <v>CVV  5.5sq/3C</v>
          </cell>
          <cell r="E682" t="str">
            <v>m</v>
          </cell>
          <cell r="H682">
            <v>796</v>
          </cell>
          <cell r="I682">
            <v>1083</v>
          </cell>
          <cell r="J682">
            <v>845</v>
          </cell>
          <cell r="K682">
            <v>1114</v>
          </cell>
          <cell r="S682">
            <v>1083</v>
          </cell>
          <cell r="U682">
            <v>0.03</v>
          </cell>
          <cell r="V682" t="str">
            <v>저케</v>
          </cell>
          <cell r="W682">
            <v>2.5999999999999999E-2</v>
          </cell>
        </row>
        <row r="683">
          <cell r="A683">
            <v>683</v>
          </cell>
          <cell r="B683" t="str">
            <v>옥외</v>
          </cell>
          <cell r="C683" t="str">
            <v>제어 케이블</v>
          </cell>
          <cell r="D683" t="str">
            <v>CVV  5.5sq/4C</v>
          </cell>
          <cell r="E683" t="str">
            <v>m</v>
          </cell>
          <cell r="H683">
            <v>796</v>
          </cell>
          <cell r="I683">
            <v>1345</v>
          </cell>
          <cell r="J683">
            <v>845</v>
          </cell>
          <cell r="K683">
            <v>1383</v>
          </cell>
          <cell r="S683">
            <v>1345</v>
          </cell>
          <cell r="U683">
            <v>0.03</v>
          </cell>
          <cell r="V683" t="str">
            <v>저케</v>
          </cell>
          <cell r="W683">
            <v>3.4000000000000002E-2</v>
          </cell>
        </row>
        <row r="684">
          <cell r="A684">
            <v>684</v>
          </cell>
          <cell r="B684" t="str">
            <v>옥외</v>
          </cell>
          <cell r="C684" t="str">
            <v>제어 케이블</v>
          </cell>
          <cell r="D684" t="str">
            <v>CVV  5.5sq/5C</v>
          </cell>
          <cell r="E684" t="str">
            <v>m</v>
          </cell>
          <cell r="H684">
            <v>796</v>
          </cell>
          <cell r="I684">
            <v>1628</v>
          </cell>
          <cell r="J684">
            <v>845</v>
          </cell>
          <cell r="K684">
            <v>1675</v>
          </cell>
          <cell r="S684">
            <v>1628</v>
          </cell>
          <cell r="U684">
            <v>0.03</v>
          </cell>
          <cell r="V684" t="str">
            <v>저케</v>
          </cell>
          <cell r="W684">
            <v>3.9E-2</v>
          </cell>
        </row>
        <row r="685">
          <cell r="A685">
            <v>685</v>
          </cell>
          <cell r="S685" t="str">
            <v/>
          </cell>
        </row>
        <row r="686">
          <cell r="A686">
            <v>686</v>
          </cell>
          <cell r="S686" t="str">
            <v/>
          </cell>
        </row>
        <row r="687">
          <cell r="A687">
            <v>687</v>
          </cell>
          <cell r="B687" t="str">
            <v>옥외</v>
          </cell>
          <cell r="C687" t="str">
            <v>제어 케이블</v>
          </cell>
          <cell r="D687" t="str">
            <v>CVV-S  2.0sq/2C</v>
          </cell>
          <cell r="E687" t="str">
            <v>m</v>
          </cell>
          <cell r="H687">
            <v>797</v>
          </cell>
          <cell r="I687">
            <v>711</v>
          </cell>
          <cell r="J687">
            <v>845</v>
          </cell>
          <cell r="K687">
            <v>693</v>
          </cell>
          <cell r="S687">
            <v>693</v>
          </cell>
          <cell r="U687">
            <v>0.03</v>
          </cell>
          <cell r="V687" t="str">
            <v>저케</v>
          </cell>
          <cell r="W687">
            <v>1.6799999999999999E-2</v>
          </cell>
        </row>
        <row r="688">
          <cell r="A688">
            <v>688</v>
          </cell>
          <cell r="B688" t="str">
            <v>옥외</v>
          </cell>
          <cell r="C688" t="str">
            <v>제어 케이블</v>
          </cell>
          <cell r="D688" t="str">
            <v>CVV-S  2.0sq/3C</v>
          </cell>
          <cell r="E688" t="str">
            <v>m</v>
          </cell>
          <cell r="H688">
            <v>797</v>
          </cell>
          <cell r="I688">
            <v>823</v>
          </cell>
          <cell r="J688">
            <v>845</v>
          </cell>
          <cell r="K688">
            <v>802</v>
          </cell>
          <cell r="S688">
            <v>802</v>
          </cell>
          <cell r="U688">
            <v>0.03</v>
          </cell>
          <cell r="V688" t="str">
            <v>저케</v>
          </cell>
          <cell r="W688">
            <v>2.2799999999999997E-2</v>
          </cell>
        </row>
        <row r="689">
          <cell r="A689">
            <v>689</v>
          </cell>
          <cell r="B689" t="str">
            <v>옥외</v>
          </cell>
          <cell r="C689" t="str">
            <v>제어 케이블</v>
          </cell>
          <cell r="D689" t="str">
            <v>CVV-S  2.0sq/4C</v>
          </cell>
          <cell r="E689" t="str">
            <v>m</v>
          </cell>
          <cell r="H689">
            <v>797</v>
          </cell>
          <cell r="I689">
            <v>954</v>
          </cell>
          <cell r="J689">
            <v>845</v>
          </cell>
          <cell r="K689">
            <v>930</v>
          </cell>
          <cell r="S689">
            <v>930</v>
          </cell>
          <cell r="U689">
            <v>0.03</v>
          </cell>
          <cell r="V689" t="str">
            <v>저케</v>
          </cell>
          <cell r="W689">
            <v>3.1199999999999999E-2</v>
          </cell>
        </row>
        <row r="690">
          <cell r="A690">
            <v>690</v>
          </cell>
          <cell r="B690" t="str">
            <v>옥외</v>
          </cell>
          <cell r="C690" t="str">
            <v>제어 케이블</v>
          </cell>
          <cell r="D690" t="str">
            <v>CVV-S  2.0sq/5C</v>
          </cell>
          <cell r="E690" t="str">
            <v>m</v>
          </cell>
          <cell r="H690">
            <v>797</v>
          </cell>
          <cell r="I690">
            <v>1076</v>
          </cell>
          <cell r="J690">
            <v>845</v>
          </cell>
          <cell r="K690">
            <v>1049</v>
          </cell>
          <cell r="S690">
            <v>1049</v>
          </cell>
          <cell r="U690">
            <v>0.03</v>
          </cell>
          <cell r="V690" t="str">
            <v>저케</v>
          </cell>
          <cell r="W690">
            <v>3.8399999999999997E-2</v>
          </cell>
        </row>
        <row r="691">
          <cell r="A691">
            <v>691</v>
          </cell>
          <cell r="B691" t="str">
            <v>옥외</v>
          </cell>
          <cell r="C691" t="str">
            <v>제어 케이블</v>
          </cell>
          <cell r="D691" t="str">
            <v>CVV-S  2.0sq/6C</v>
          </cell>
          <cell r="E691" t="str">
            <v>m</v>
          </cell>
          <cell r="H691">
            <v>797</v>
          </cell>
          <cell r="I691">
            <v>1218</v>
          </cell>
          <cell r="J691">
            <v>845</v>
          </cell>
          <cell r="K691">
            <v>1188</v>
          </cell>
          <cell r="S691">
            <v>1188</v>
          </cell>
          <cell r="U691">
            <v>0.03</v>
          </cell>
          <cell r="V691" t="str">
            <v>저케</v>
          </cell>
          <cell r="W691">
            <v>4.2000000000000003E-2</v>
          </cell>
        </row>
        <row r="692">
          <cell r="A692">
            <v>692</v>
          </cell>
          <cell r="B692" t="str">
            <v>옥외</v>
          </cell>
          <cell r="C692" t="str">
            <v>제어 케이블</v>
          </cell>
          <cell r="D692" t="str">
            <v>CVV-S  2.0sq/7C</v>
          </cell>
          <cell r="E692" t="str">
            <v>m</v>
          </cell>
          <cell r="H692">
            <v>797</v>
          </cell>
          <cell r="I692">
            <v>1292</v>
          </cell>
          <cell r="J692">
            <v>845</v>
          </cell>
          <cell r="K692">
            <v>1261</v>
          </cell>
          <cell r="S692">
            <v>1261</v>
          </cell>
          <cell r="U692">
            <v>0.03</v>
          </cell>
          <cell r="V692" t="str">
            <v>저케</v>
          </cell>
          <cell r="W692">
            <v>4.6800000000000001E-2</v>
          </cell>
        </row>
        <row r="693">
          <cell r="A693">
            <v>693</v>
          </cell>
          <cell r="B693" t="str">
            <v>옥외</v>
          </cell>
          <cell r="C693" t="str">
            <v>제어 케이블</v>
          </cell>
          <cell r="D693" t="str">
            <v>CVV-S  2.0sq/9C</v>
          </cell>
          <cell r="E693" t="str">
            <v>m</v>
          </cell>
          <cell r="H693">
            <v>797</v>
          </cell>
          <cell r="I693">
            <v>1621</v>
          </cell>
          <cell r="J693">
            <v>845</v>
          </cell>
          <cell r="K693">
            <v>1581</v>
          </cell>
          <cell r="S693">
            <v>1581</v>
          </cell>
          <cell r="U693">
            <v>0.03</v>
          </cell>
          <cell r="V693" t="str">
            <v>저케</v>
          </cell>
          <cell r="W693">
            <v>5.3999999999999999E-2</v>
          </cell>
        </row>
        <row r="694">
          <cell r="A694">
            <v>694</v>
          </cell>
          <cell r="B694" t="str">
            <v>옥외</v>
          </cell>
          <cell r="C694" t="str">
            <v>제어 케이블</v>
          </cell>
          <cell r="D694" t="str">
            <v>CVV-S  2.0sq/10C</v>
          </cell>
          <cell r="E694" t="str">
            <v>m</v>
          </cell>
          <cell r="H694">
            <v>797</v>
          </cell>
          <cell r="I694">
            <v>1842</v>
          </cell>
          <cell r="J694">
            <v>845</v>
          </cell>
          <cell r="K694">
            <v>1796</v>
          </cell>
          <cell r="S694">
            <v>1796</v>
          </cell>
          <cell r="U694">
            <v>0.03</v>
          </cell>
          <cell r="V694" t="str">
            <v>저케</v>
          </cell>
          <cell r="W694">
            <v>5.7599999999999998E-2</v>
          </cell>
        </row>
        <row r="695">
          <cell r="A695">
            <v>695</v>
          </cell>
          <cell r="B695" t="str">
            <v>옥외</v>
          </cell>
          <cell r="C695" t="str">
            <v>제어 케이블</v>
          </cell>
          <cell r="D695" t="str">
            <v>CVV-S  2.0sq/12C</v>
          </cell>
          <cell r="E695" t="str">
            <v>m</v>
          </cell>
          <cell r="H695">
            <v>797</v>
          </cell>
          <cell r="I695">
            <v>2076</v>
          </cell>
          <cell r="J695">
            <v>845</v>
          </cell>
          <cell r="K695">
            <v>2025</v>
          </cell>
          <cell r="S695">
            <v>2025</v>
          </cell>
          <cell r="U695">
            <v>0.03</v>
          </cell>
          <cell r="V695" t="str">
            <v>저케</v>
          </cell>
          <cell r="W695">
            <v>6.4799999999999996E-2</v>
          </cell>
        </row>
        <row r="696">
          <cell r="A696">
            <v>696</v>
          </cell>
          <cell r="B696" t="str">
            <v>옥외</v>
          </cell>
          <cell r="C696" t="str">
            <v>제어 케이블</v>
          </cell>
          <cell r="D696" t="str">
            <v>CVV-S  2.0sq/15C</v>
          </cell>
          <cell r="E696" t="str">
            <v>m</v>
          </cell>
          <cell r="H696">
            <v>797</v>
          </cell>
          <cell r="I696">
            <v>2419</v>
          </cell>
          <cell r="J696">
            <v>845</v>
          </cell>
          <cell r="K696">
            <v>2358</v>
          </cell>
          <cell r="S696">
            <v>2358</v>
          </cell>
          <cell r="U696">
            <v>0.03</v>
          </cell>
          <cell r="V696" t="str">
            <v>저케</v>
          </cell>
          <cell r="W696">
            <v>7.5600000000000001E-2</v>
          </cell>
        </row>
        <row r="697">
          <cell r="A697">
            <v>697</v>
          </cell>
          <cell r="B697" t="str">
            <v>옥외</v>
          </cell>
          <cell r="C697" t="str">
            <v>제어 케이블</v>
          </cell>
          <cell r="D697" t="str">
            <v>CVV-S  2.0sq/17C</v>
          </cell>
          <cell r="E697" t="str">
            <v>m</v>
          </cell>
          <cell r="H697">
            <v>797</v>
          </cell>
          <cell r="I697">
            <v>2634</v>
          </cell>
          <cell r="J697">
            <v>845</v>
          </cell>
          <cell r="K697">
            <v>2569</v>
          </cell>
          <cell r="S697">
            <v>2569</v>
          </cell>
          <cell r="U697">
            <v>0.03</v>
          </cell>
          <cell r="V697" t="str">
            <v>저케</v>
          </cell>
          <cell r="W697">
            <v>8.6399999999999991E-2</v>
          </cell>
        </row>
        <row r="698">
          <cell r="A698">
            <v>698</v>
          </cell>
          <cell r="B698" t="str">
            <v>옥외</v>
          </cell>
          <cell r="C698" t="str">
            <v>제어 케이블</v>
          </cell>
          <cell r="D698" t="str">
            <v>CVV-S  2.0sq/19C</v>
          </cell>
          <cell r="E698" t="str">
            <v>m</v>
          </cell>
          <cell r="H698">
            <v>797</v>
          </cell>
          <cell r="I698">
            <v>2833</v>
          </cell>
          <cell r="J698">
            <v>845</v>
          </cell>
          <cell r="K698">
            <v>2763</v>
          </cell>
          <cell r="S698">
            <v>2763</v>
          </cell>
          <cell r="U698">
            <v>0.03</v>
          </cell>
          <cell r="V698" t="str">
            <v>저케</v>
          </cell>
          <cell r="W698">
            <v>8.6399999999999991E-2</v>
          </cell>
        </row>
        <row r="699">
          <cell r="A699">
            <v>699</v>
          </cell>
          <cell r="B699" t="str">
            <v>옥외</v>
          </cell>
          <cell r="C699" t="str">
            <v>제어 케이블</v>
          </cell>
          <cell r="D699" t="str">
            <v>CVV-S  2.0sq/20C</v>
          </cell>
          <cell r="E699" t="str">
            <v>m</v>
          </cell>
          <cell r="H699">
            <v>797</v>
          </cell>
          <cell r="I699">
            <v>3007</v>
          </cell>
          <cell r="J699">
            <v>845</v>
          </cell>
          <cell r="K699">
            <v>2932</v>
          </cell>
          <cell r="S699">
            <v>2932</v>
          </cell>
          <cell r="U699">
            <v>0.03</v>
          </cell>
          <cell r="V699" t="str">
            <v>저케</v>
          </cell>
          <cell r="W699">
            <v>0.1008</v>
          </cell>
        </row>
        <row r="700">
          <cell r="A700">
            <v>700</v>
          </cell>
          <cell r="B700" t="str">
            <v>옥외</v>
          </cell>
          <cell r="C700" t="str">
            <v>제어 케이블</v>
          </cell>
          <cell r="D700" t="str">
            <v>CVV-S  2.0sq/24C</v>
          </cell>
          <cell r="E700" t="str">
            <v>m</v>
          </cell>
          <cell r="H700">
            <v>797</v>
          </cell>
          <cell r="I700">
            <v>3724</v>
          </cell>
          <cell r="J700">
            <v>845</v>
          </cell>
          <cell r="K700">
            <v>3629</v>
          </cell>
          <cell r="S700">
            <v>3629</v>
          </cell>
          <cell r="U700">
            <v>0.03</v>
          </cell>
          <cell r="V700" t="str">
            <v>저케</v>
          </cell>
          <cell r="W700">
            <v>0.1008</v>
          </cell>
        </row>
        <row r="701">
          <cell r="A701">
            <v>701</v>
          </cell>
          <cell r="B701" t="str">
            <v>옥외</v>
          </cell>
          <cell r="C701" t="str">
            <v>제어 케이블</v>
          </cell>
          <cell r="D701" t="str">
            <v>CVV-S  2.0sq/27C</v>
          </cell>
          <cell r="E701" t="str">
            <v>m</v>
          </cell>
          <cell r="H701">
            <v>797</v>
          </cell>
          <cell r="I701">
            <v>3996</v>
          </cell>
          <cell r="J701">
            <v>845</v>
          </cell>
          <cell r="K701">
            <v>3895</v>
          </cell>
          <cell r="S701">
            <v>3895</v>
          </cell>
          <cell r="U701">
            <v>0.03</v>
          </cell>
          <cell r="V701" t="str">
            <v>저케</v>
          </cell>
          <cell r="W701">
            <v>0.10919999999999999</v>
          </cell>
        </row>
        <row r="702">
          <cell r="A702">
            <v>702</v>
          </cell>
          <cell r="B702" t="str">
            <v>옥외</v>
          </cell>
          <cell r="C702" t="str">
            <v>제어 케이블</v>
          </cell>
          <cell r="D702" t="str">
            <v>CVV-S  2.0sq/30C</v>
          </cell>
          <cell r="E702" t="str">
            <v>m</v>
          </cell>
          <cell r="H702">
            <v>797</v>
          </cell>
          <cell r="I702">
            <v>4421</v>
          </cell>
          <cell r="J702">
            <v>845</v>
          </cell>
          <cell r="K702">
            <v>4309</v>
          </cell>
          <cell r="S702">
            <v>4309</v>
          </cell>
          <cell r="U702">
            <v>0.03</v>
          </cell>
          <cell r="V702" t="str">
            <v>저케</v>
          </cell>
          <cell r="W702">
            <v>0.1176</v>
          </cell>
        </row>
        <row r="703">
          <cell r="A703">
            <v>703</v>
          </cell>
          <cell r="S703" t="str">
            <v/>
          </cell>
        </row>
        <row r="704">
          <cell r="A704">
            <v>704</v>
          </cell>
          <cell r="S704" t="str">
            <v/>
          </cell>
        </row>
        <row r="705">
          <cell r="A705">
            <v>705</v>
          </cell>
          <cell r="B705" t="str">
            <v>옥외</v>
          </cell>
          <cell r="C705" t="str">
            <v>제어 케이블</v>
          </cell>
          <cell r="D705" t="str">
            <v>CVV-S  3.5sq/2C</v>
          </cell>
          <cell r="E705" t="str">
            <v>m</v>
          </cell>
          <cell r="H705">
            <v>797</v>
          </cell>
          <cell r="I705">
            <v>878</v>
          </cell>
          <cell r="J705">
            <v>845</v>
          </cell>
          <cell r="K705">
            <v>857</v>
          </cell>
          <cell r="S705">
            <v>857</v>
          </cell>
          <cell r="U705">
            <v>0.03</v>
          </cell>
          <cell r="V705" t="str">
            <v>저케</v>
          </cell>
          <cell r="W705">
            <v>1.9199999999999998E-2</v>
          </cell>
        </row>
        <row r="706">
          <cell r="A706">
            <v>706</v>
          </cell>
          <cell r="B706" t="str">
            <v>옥외</v>
          </cell>
          <cell r="C706" t="str">
            <v>제어 케이블</v>
          </cell>
          <cell r="D706" t="str">
            <v>CVV-S  3.5sq/3C</v>
          </cell>
          <cell r="E706" t="str">
            <v>m</v>
          </cell>
          <cell r="H706">
            <v>797</v>
          </cell>
          <cell r="I706">
            <v>1050</v>
          </cell>
          <cell r="J706">
            <v>845</v>
          </cell>
          <cell r="K706">
            <v>1024</v>
          </cell>
          <cell r="S706">
            <v>1024</v>
          </cell>
          <cell r="U706">
            <v>0.03</v>
          </cell>
          <cell r="V706" t="str">
            <v>저케</v>
          </cell>
          <cell r="W706">
            <v>2.6399999999999996E-2</v>
          </cell>
        </row>
        <row r="707">
          <cell r="A707">
            <v>707</v>
          </cell>
          <cell r="B707" t="str">
            <v>옥외</v>
          </cell>
          <cell r="C707" t="str">
            <v>제어 케이블</v>
          </cell>
          <cell r="D707" t="str">
            <v>CVV-S  3.5sq/4C</v>
          </cell>
          <cell r="E707" t="str">
            <v>m</v>
          </cell>
          <cell r="H707">
            <v>797</v>
          </cell>
          <cell r="I707">
            <v>1256</v>
          </cell>
          <cell r="J707">
            <v>845</v>
          </cell>
          <cell r="K707">
            <v>1223</v>
          </cell>
          <cell r="S707">
            <v>1223</v>
          </cell>
          <cell r="U707">
            <v>0.03</v>
          </cell>
          <cell r="V707" t="str">
            <v>저케</v>
          </cell>
          <cell r="W707">
            <v>3.4799999999999998E-2</v>
          </cell>
        </row>
        <row r="708">
          <cell r="A708">
            <v>708</v>
          </cell>
          <cell r="B708" t="str">
            <v>옥외</v>
          </cell>
          <cell r="C708" t="str">
            <v>제어 케이블</v>
          </cell>
          <cell r="D708" t="str">
            <v>CVV-S  3.5sq/5C</v>
          </cell>
          <cell r="E708" t="str">
            <v>m</v>
          </cell>
          <cell r="H708">
            <v>797</v>
          </cell>
          <cell r="I708">
            <v>1456</v>
          </cell>
          <cell r="J708">
            <v>845</v>
          </cell>
          <cell r="K708">
            <v>1420</v>
          </cell>
          <cell r="S708">
            <v>1420</v>
          </cell>
          <cell r="U708">
            <v>0.03</v>
          </cell>
          <cell r="V708" t="str">
            <v>저케</v>
          </cell>
          <cell r="W708">
            <v>4.0800000000000003E-2</v>
          </cell>
        </row>
        <row r="709">
          <cell r="A709">
            <v>709</v>
          </cell>
          <cell r="S709" t="str">
            <v/>
          </cell>
        </row>
        <row r="710">
          <cell r="A710">
            <v>710</v>
          </cell>
          <cell r="S710" t="str">
            <v/>
          </cell>
        </row>
        <row r="711">
          <cell r="A711">
            <v>711</v>
          </cell>
          <cell r="B711" t="str">
            <v>옥외</v>
          </cell>
          <cell r="C711" t="str">
            <v>제어 케이블</v>
          </cell>
          <cell r="D711" t="str">
            <v>CVV-S  5.5sq/2C</v>
          </cell>
          <cell r="E711" t="str">
            <v>m</v>
          </cell>
          <cell r="H711">
            <v>797</v>
          </cell>
          <cell r="I711">
            <v>1154</v>
          </cell>
          <cell r="J711">
            <v>845</v>
          </cell>
          <cell r="K711">
            <v>1126</v>
          </cell>
          <cell r="S711">
            <v>1126</v>
          </cell>
          <cell r="U711">
            <v>0.03</v>
          </cell>
          <cell r="V711" t="str">
            <v>저케</v>
          </cell>
          <cell r="W711">
            <v>2.1599999999999998E-2</v>
          </cell>
        </row>
        <row r="712">
          <cell r="A712">
            <v>712</v>
          </cell>
          <cell r="B712" t="str">
            <v>옥외</v>
          </cell>
          <cell r="C712" t="str">
            <v>제어 케이블</v>
          </cell>
          <cell r="D712" t="str">
            <v>CVV-S  5.5sq/3C</v>
          </cell>
          <cell r="E712" t="str">
            <v>m</v>
          </cell>
          <cell r="H712">
            <v>797</v>
          </cell>
          <cell r="I712">
            <v>1410</v>
          </cell>
          <cell r="J712">
            <v>845</v>
          </cell>
          <cell r="K712">
            <v>1375</v>
          </cell>
          <cell r="S712">
            <v>1375</v>
          </cell>
          <cell r="U712">
            <v>0.03</v>
          </cell>
          <cell r="V712" t="str">
            <v>저케</v>
          </cell>
          <cell r="W712">
            <v>3.1199999999999999E-2</v>
          </cell>
        </row>
        <row r="713">
          <cell r="A713">
            <v>713</v>
          </cell>
          <cell r="B713" t="str">
            <v>옥외</v>
          </cell>
          <cell r="C713" t="str">
            <v>제어 케이블</v>
          </cell>
          <cell r="D713" t="str">
            <v>CVV-S  5.5sq/4C</v>
          </cell>
          <cell r="E713" t="str">
            <v>m</v>
          </cell>
          <cell r="H713">
            <v>797</v>
          </cell>
          <cell r="I713">
            <v>1745</v>
          </cell>
          <cell r="J713">
            <v>845</v>
          </cell>
          <cell r="K713">
            <v>1702</v>
          </cell>
          <cell r="S713">
            <v>1702</v>
          </cell>
          <cell r="U713">
            <v>0.03</v>
          </cell>
          <cell r="V713" t="str">
            <v>저케</v>
          </cell>
          <cell r="W713">
            <v>4.0800000000000003E-2</v>
          </cell>
        </row>
        <row r="714">
          <cell r="A714">
            <v>714</v>
          </cell>
          <cell r="B714" t="str">
            <v>옥외</v>
          </cell>
          <cell r="C714" t="str">
            <v>제어 케이블</v>
          </cell>
          <cell r="D714" t="str">
            <v>CVV-S  5.5sq/5C</v>
          </cell>
          <cell r="E714" t="str">
            <v>m</v>
          </cell>
          <cell r="H714">
            <v>797</v>
          </cell>
          <cell r="I714">
            <v>2038</v>
          </cell>
          <cell r="J714">
            <v>845</v>
          </cell>
          <cell r="K714">
            <v>1987</v>
          </cell>
          <cell r="S714">
            <v>1987</v>
          </cell>
          <cell r="U714">
            <v>0.03</v>
          </cell>
          <cell r="V714" t="str">
            <v>저케</v>
          </cell>
          <cell r="W714">
            <v>4.6800000000000001E-2</v>
          </cell>
        </row>
        <row r="715">
          <cell r="A715">
            <v>715</v>
          </cell>
          <cell r="S715" t="str">
            <v/>
          </cell>
        </row>
        <row r="716">
          <cell r="A716">
            <v>716</v>
          </cell>
          <cell r="B716" t="str">
            <v>옥외</v>
          </cell>
          <cell r="C716" t="str">
            <v>제어 케이블</v>
          </cell>
          <cell r="D716" t="str">
            <v>CVV-SB  2.0sq/2C</v>
          </cell>
          <cell r="E716" t="str">
            <v>m</v>
          </cell>
          <cell r="H716">
            <v>797</v>
          </cell>
          <cell r="I716">
            <v>925</v>
          </cell>
          <cell r="J716">
            <v>845</v>
          </cell>
          <cell r="K716">
            <v>903</v>
          </cell>
          <cell r="S716">
            <v>903</v>
          </cell>
          <cell r="U716">
            <v>0.03</v>
          </cell>
          <cell r="V716" t="str">
            <v>저케</v>
          </cell>
          <cell r="W716">
            <v>1.6799999999999999E-2</v>
          </cell>
        </row>
        <row r="717">
          <cell r="A717">
            <v>717</v>
          </cell>
          <cell r="B717" t="str">
            <v>옥외</v>
          </cell>
          <cell r="C717" t="str">
            <v>제어 케이블</v>
          </cell>
          <cell r="D717" t="str">
            <v>CVV-SB  2.0sq/3C</v>
          </cell>
          <cell r="E717" t="str">
            <v>m</v>
          </cell>
          <cell r="H717">
            <v>797</v>
          </cell>
          <cell r="I717">
            <v>1119</v>
          </cell>
          <cell r="J717">
            <v>845</v>
          </cell>
          <cell r="K717">
            <v>1091</v>
          </cell>
          <cell r="S717">
            <v>1091</v>
          </cell>
          <cell r="U717">
            <v>0.03</v>
          </cell>
          <cell r="V717" t="str">
            <v>저케</v>
          </cell>
          <cell r="W717">
            <v>2.2799999999999997E-2</v>
          </cell>
        </row>
        <row r="718">
          <cell r="A718">
            <v>718</v>
          </cell>
          <cell r="B718" t="str">
            <v>옥외</v>
          </cell>
          <cell r="C718" t="str">
            <v>제어 케이블</v>
          </cell>
          <cell r="D718" t="str">
            <v>CVV-SB  2.0sq/4C</v>
          </cell>
          <cell r="E718" t="str">
            <v>m</v>
          </cell>
          <cell r="H718">
            <v>797</v>
          </cell>
          <cell r="I718">
            <v>1288</v>
          </cell>
          <cell r="J718">
            <v>845</v>
          </cell>
          <cell r="K718">
            <v>1257</v>
          </cell>
          <cell r="S718">
            <v>1257</v>
          </cell>
          <cell r="U718">
            <v>0.03</v>
          </cell>
          <cell r="V718" t="str">
            <v>저케</v>
          </cell>
          <cell r="W718">
            <v>3.1199999999999999E-2</v>
          </cell>
        </row>
        <row r="719">
          <cell r="A719">
            <v>719</v>
          </cell>
          <cell r="B719" t="str">
            <v>옥외</v>
          </cell>
          <cell r="C719" t="str">
            <v>제어 케이블</v>
          </cell>
          <cell r="D719" t="str">
            <v>CVV-SB  2.0sq/5C</v>
          </cell>
          <cell r="E719" t="str">
            <v>m</v>
          </cell>
          <cell r="H719">
            <v>797</v>
          </cell>
          <cell r="I719">
            <v>1406</v>
          </cell>
          <cell r="J719">
            <v>845</v>
          </cell>
          <cell r="K719">
            <v>1371</v>
          </cell>
          <cell r="S719">
            <v>1371</v>
          </cell>
          <cell r="U719">
            <v>0.03</v>
          </cell>
          <cell r="V719" t="str">
            <v>저케</v>
          </cell>
          <cell r="W719">
            <v>3.8399999999999997E-2</v>
          </cell>
        </row>
        <row r="720">
          <cell r="A720">
            <v>720</v>
          </cell>
          <cell r="B720" t="str">
            <v>옥외</v>
          </cell>
          <cell r="C720" t="str">
            <v>제어 케이블</v>
          </cell>
          <cell r="D720" t="str">
            <v>CVV-SB  2.0sq/6C</v>
          </cell>
          <cell r="E720" t="str">
            <v>m</v>
          </cell>
          <cell r="H720">
            <v>797</v>
          </cell>
          <cell r="I720">
            <v>1578</v>
          </cell>
          <cell r="J720">
            <v>845</v>
          </cell>
          <cell r="K720">
            <v>1540</v>
          </cell>
          <cell r="S720">
            <v>1540</v>
          </cell>
          <cell r="U720">
            <v>0.03</v>
          </cell>
          <cell r="V720" t="str">
            <v>저케</v>
          </cell>
          <cell r="W720">
            <v>4.2000000000000003E-2</v>
          </cell>
        </row>
        <row r="721">
          <cell r="A721">
            <v>721</v>
          </cell>
          <cell r="B721" t="str">
            <v>옥외</v>
          </cell>
          <cell r="C721" t="str">
            <v>제어 케이블</v>
          </cell>
          <cell r="D721" t="str">
            <v>CVV-SB  2.0sq/7C</v>
          </cell>
          <cell r="E721" t="str">
            <v>m</v>
          </cell>
          <cell r="H721">
            <v>797</v>
          </cell>
          <cell r="I721">
            <v>1676</v>
          </cell>
          <cell r="J721">
            <v>845</v>
          </cell>
          <cell r="K721">
            <v>1635</v>
          </cell>
          <cell r="S721">
            <v>1635</v>
          </cell>
          <cell r="U721">
            <v>0.03</v>
          </cell>
          <cell r="V721" t="str">
            <v>저케</v>
          </cell>
          <cell r="W721">
            <v>4.6800000000000001E-2</v>
          </cell>
        </row>
        <row r="722">
          <cell r="A722">
            <v>722</v>
          </cell>
          <cell r="B722" t="str">
            <v>옥외</v>
          </cell>
          <cell r="C722" t="str">
            <v>제어 케이블</v>
          </cell>
          <cell r="D722" t="str">
            <v>CVV-SB  2.0sq/9C</v>
          </cell>
          <cell r="E722" t="str">
            <v>m</v>
          </cell>
          <cell r="H722">
            <v>797</v>
          </cell>
          <cell r="I722">
            <v>1950</v>
          </cell>
          <cell r="J722">
            <v>845</v>
          </cell>
          <cell r="K722">
            <v>1900</v>
          </cell>
          <cell r="S722">
            <v>1900</v>
          </cell>
          <cell r="U722">
            <v>0.03</v>
          </cell>
          <cell r="V722" t="str">
            <v>저케</v>
          </cell>
          <cell r="W722">
            <v>5.3999999999999999E-2</v>
          </cell>
        </row>
        <row r="723">
          <cell r="A723">
            <v>723</v>
          </cell>
          <cell r="B723" t="str">
            <v>옥외</v>
          </cell>
          <cell r="C723" t="str">
            <v>제어 케이블</v>
          </cell>
          <cell r="D723" t="str">
            <v>CVV-SB  2.0sq/10C</v>
          </cell>
          <cell r="E723" t="str">
            <v>m</v>
          </cell>
          <cell r="H723">
            <v>797</v>
          </cell>
          <cell r="I723">
            <v>2134</v>
          </cell>
          <cell r="J723">
            <v>845</v>
          </cell>
          <cell r="K723">
            <v>2081</v>
          </cell>
          <cell r="S723">
            <v>2081</v>
          </cell>
          <cell r="U723">
            <v>0.03</v>
          </cell>
          <cell r="V723" t="str">
            <v>저케</v>
          </cell>
          <cell r="W723">
            <v>5.7599999999999998E-2</v>
          </cell>
        </row>
        <row r="724">
          <cell r="A724">
            <v>724</v>
          </cell>
          <cell r="B724" t="str">
            <v>옥외</v>
          </cell>
          <cell r="C724" t="str">
            <v>제어 케이블</v>
          </cell>
          <cell r="D724" t="str">
            <v>CVV-SB  2.0sq/12C</v>
          </cell>
          <cell r="E724" t="str">
            <v>m</v>
          </cell>
          <cell r="H724">
            <v>797</v>
          </cell>
          <cell r="I724">
            <v>2337</v>
          </cell>
          <cell r="J724">
            <v>845</v>
          </cell>
          <cell r="K724">
            <v>2278</v>
          </cell>
          <cell r="S724">
            <v>2278</v>
          </cell>
          <cell r="U724">
            <v>0.03</v>
          </cell>
          <cell r="V724" t="str">
            <v>저케</v>
          </cell>
          <cell r="W724">
            <v>6.4799999999999996E-2</v>
          </cell>
        </row>
        <row r="725">
          <cell r="A725">
            <v>725</v>
          </cell>
          <cell r="B725" t="str">
            <v>옥외</v>
          </cell>
          <cell r="C725" t="str">
            <v>제어 케이블</v>
          </cell>
          <cell r="D725" t="str">
            <v>CVV-SB  2.0sq/15C</v>
          </cell>
          <cell r="E725" t="str">
            <v>m</v>
          </cell>
          <cell r="H725">
            <v>797</v>
          </cell>
          <cell r="I725">
            <v>2803</v>
          </cell>
          <cell r="J725">
            <v>845</v>
          </cell>
          <cell r="K725">
            <v>2733</v>
          </cell>
          <cell r="S725">
            <v>2733</v>
          </cell>
          <cell r="U725">
            <v>0.03</v>
          </cell>
          <cell r="V725" t="str">
            <v>저케</v>
          </cell>
          <cell r="W725">
            <v>7.5600000000000001E-2</v>
          </cell>
        </row>
        <row r="726">
          <cell r="A726">
            <v>726</v>
          </cell>
          <cell r="B726" t="str">
            <v>옥외</v>
          </cell>
          <cell r="C726" t="str">
            <v>제어 케이블</v>
          </cell>
          <cell r="D726" t="str">
            <v>CVV-SB  2.0sq/17C</v>
          </cell>
          <cell r="E726" t="str">
            <v>m</v>
          </cell>
          <cell r="H726">
            <v>797</v>
          </cell>
          <cell r="I726">
            <v>3079</v>
          </cell>
          <cell r="J726">
            <v>845</v>
          </cell>
          <cell r="K726">
            <v>3002</v>
          </cell>
          <cell r="S726">
            <v>3002</v>
          </cell>
          <cell r="U726">
            <v>0.03</v>
          </cell>
          <cell r="V726" t="str">
            <v>저케</v>
          </cell>
          <cell r="W726">
            <v>8.2799999999999999E-2</v>
          </cell>
        </row>
        <row r="727">
          <cell r="A727">
            <v>727</v>
          </cell>
          <cell r="B727" t="str">
            <v>옥외</v>
          </cell>
          <cell r="C727" t="str">
            <v>제어 케이블</v>
          </cell>
          <cell r="D727" t="str">
            <v>CVV-SB  2.0sq/19C</v>
          </cell>
          <cell r="E727" t="str">
            <v>m</v>
          </cell>
          <cell r="H727">
            <v>797</v>
          </cell>
          <cell r="I727">
            <v>3252</v>
          </cell>
          <cell r="J727">
            <v>845</v>
          </cell>
          <cell r="K727">
            <v>3171</v>
          </cell>
          <cell r="S727">
            <v>3171</v>
          </cell>
          <cell r="U727">
            <v>0.03</v>
          </cell>
          <cell r="V727" t="str">
            <v>저케</v>
          </cell>
          <cell r="W727">
            <v>8.6399999999999991E-2</v>
          </cell>
        </row>
        <row r="728">
          <cell r="A728">
            <v>728</v>
          </cell>
          <cell r="B728" t="str">
            <v>옥외</v>
          </cell>
          <cell r="C728" t="str">
            <v>제어 케이블</v>
          </cell>
          <cell r="D728" t="str">
            <v>CVV-SB  2.0sq/22C</v>
          </cell>
          <cell r="E728" t="str">
            <v>m</v>
          </cell>
          <cell r="H728">
            <v>797</v>
          </cell>
          <cell r="I728">
            <v>3902</v>
          </cell>
          <cell r="J728">
            <v>845</v>
          </cell>
          <cell r="K728">
            <v>3804</v>
          </cell>
          <cell r="S728">
            <v>3804</v>
          </cell>
          <cell r="U728">
            <v>0.03</v>
          </cell>
          <cell r="V728" t="str">
            <v>저케</v>
          </cell>
          <cell r="W728">
            <v>9.4799999999999995E-2</v>
          </cell>
        </row>
        <row r="729">
          <cell r="A729">
            <v>729</v>
          </cell>
          <cell r="B729" t="str">
            <v>옥외</v>
          </cell>
          <cell r="C729" t="str">
            <v>제어 케이블</v>
          </cell>
          <cell r="D729" t="str">
            <v>CVV-SB  2.0sq/24C</v>
          </cell>
          <cell r="E729" t="str">
            <v>m</v>
          </cell>
          <cell r="H729">
            <v>797</v>
          </cell>
          <cell r="I729">
            <v>3877</v>
          </cell>
          <cell r="J729">
            <v>845</v>
          </cell>
          <cell r="K729">
            <v>3780</v>
          </cell>
          <cell r="S729">
            <v>3780</v>
          </cell>
          <cell r="U729">
            <v>0.03</v>
          </cell>
          <cell r="V729" t="str">
            <v>저케</v>
          </cell>
          <cell r="W729">
            <v>0.1008</v>
          </cell>
        </row>
        <row r="730">
          <cell r="A730">
            <v>730</v>
          </cell>
          <cell r="B730" t="str">
            <v>옥외</v>
          </cell>
          <cell r="C730" t="str">
            <v>제어 케이블</v>
          </cell>
          <cell r="D730" t="str">
            <v>CVV-SB  2.0sq/29C</v>
          </cell>
          <cell r="E730" t="str">
            <v>m</v>
          </cell>
          <cell r="H730">
            <v>797</v>
          </cell>
          <cell r="I730">
            <v>4250</v>
          </cell>
          <cell r="J730">
            <v>845</v>
          </cell>
          <cell r="K730">
            <v>3884</v>
          </cell>
          <cell r="S730">
            <v>3884</v>
          </cell>
          <cell r="U730">
            <v>0.03</v>
          </cell>
          <cell r="V730" t="str">
            <v>저케</v>
          </cell>
          <cell r="W730">
            <v>0.11399999999999999</v>
          </cell>
        </row>
        <row r="731">
          <cell r="A731">
            <v>731</v>
          </cell>
          <cell r="B731" t="str">
            <v>옥외</v>
          </cell>
          <cell r="C731" t="str">
            <v>제어 케이블</v>
          </cell>
          <cell r="D731" t="str">
            <v>CVV-SB  2.0sq/30C</v>
          </cell>
          <cell r="E731" t="str">
            <v>m</v>
          </cell>
          <cell r="H731">
            <v>797</v>
          </cell>
          <cell r="I731">
            <v>4548</v>
          </cell>
          <cell r="J731">
            <v>845</v>
          </cell>
          <cell r="K731">
            <v>4434</v>
          </cell>
          <cell r="S731">
            <v>4434</v>
          </cell>
          <cell r="U731">
            <v>0.03</v>
          </cell>
          <cell r="V731" t="str">
            <v>저케</v>
          </cell>
          <cell r="W731">
            <v>0.1176</v>
          </cell>
        </row>
        <row r="732">
          <cell r="A732">
            <v>732</v>
          </cell>
          <cell r="S732" t="str">
            <v/>
          </cell>
        </row>
        <row r="733">
          <cell r="A733">
            <v>733</v>
          </cell>
          <cell r="B733" t="str">
            <v>옥외</v>
          </cell>
          <cell r="C733" t="str">
            <v>제어 케이블</v>
          </cell>
          <cell r="D733" t="str">
            <v>CVV-SB  1.25sq/2C</v>
          </cell>
          <cell r="E733" t="str">
            <v>m</v>
          </cell>
          <cell r="H733">
            <v>797</v>
          </cell>
          <cell r="I733">
            <v>691</v>
          </cell>
          <cell r="J733">
            <v>845</v>
          </cell>
          <cell r="K733">
            <v>673</v>
          </cell>
          <cell r="S733">
            <v>673</v>
          </cell>
          <cell r="U733">
            <v>0.03</v>
          </cell>
          <cell r="V733" t="str">
            <v>저케</v>
          </cell>
          <cell r="W733">
            <v>1.6799999999999999E-2</v>
          </cell>
        </row>
        <row r="734">
          <cell r="A734">
            <v>734</v>
          </cell>
          <cell r="B734" t="str">
            <v>옥외</v>
          </cell>
          <cell r="C734" t="str">
            <v>제어 케이블</v>
          </cell>
          <cell r="D734" t="str">
            <v>CVV-SB  3.5sq/2C</v>
          </cell>
          <cell r="E734" t="str">
            <v>m</v>
          </cell>
          <cell r="H734">
            <v>797</v>
          </cell>
          <cell r="I734">
            <v>1170</v>
          </cell>
          <cell r="J734">
            <v>845</v>
          </cell>
          <cell r="K734">
            <v>1141</v>
          </cell>
          <cell r="S734">
            <v>1141</v>
          </cell>
          <cell r="U734">
            <v>0.03</v>
          </cell>
          <cell r="V734" t="str">
            <v>저케</v>
          </cell>
          <cell r="W734">
            <v>1.9199999999999998E-2</v>
          </cell>
        </row>
        <row r="735">
          <cell r="A735">
            <v>735</v>
          </cell>
          <cell r="B735" t="str">
            <v>옥외</v>
          </cell>
          <cell r="C735" t="str">
            <v>제어 케이블</v>
          </cell>
          <cell r="D735" t="str">
            <v>CVV-SB  3.5sq/3C</v>
          </cell>
          <cell r="E735" t="str">
            <v>m</v>
          </cell>
          <cell r="H735">
            <v>797</v>
          </cell>
          <cell r="I735">
            <v>1379</v>
          </cell>
          <cell r="J735">
            <v>845</v>
          </cell>
          <cell r="K735">
            <v>1345</v>
          </cell>
          <cell r="S735">
            <v>1345</v>
          </cell>
          <cell r="U735">
            <v>0.03</v>
          </cell>
          <cell r="V735" t="str">
            <v>저케</v>
          </cell>
          <cell r="W735">
            <v>2.6399999999999996E-2</v>
          </cell>
        </row>
        <row r="736">
          <cell r="A736">
            <v>736</v>
          </cell>
          <cell r="B736" t="str">
            <v>옥외</v>
          </cell>
          <cell r="C736" t="str">
            <v>제어 케이블</v>
          </cell>
          <cell r="D736" t="str">
            <v>CVV-SB  3.5sq/4C</v>
          </cell>
          <cell r="E736" t="str">
            <v>m</v>
          </cell>
          <cell r="H736">
            <v>797</v>
          </cell>
          <cell r="I736">
            <v>1583</v>
          </cell>
          <cell r="J736">
            <v>845</v>
          </cell>
          <cell r="K736">
            <v>1544</v>
          </cell>
          <cell r="S736">
            <v>1544</v>
          </cell>
          <cell r="U736">
            <v>0.03</v>
          </cell>
          <cell r="V736" t="str">
            <v>저케</v>
          </cell>
          <cell r="W736">
            <v>3.4799999999999998E-2</v>
          </cell>
        </row>
        <row r="737">
          <cell r="A737">
            <v>737</v>
          </cell>
          <cell r="B737" t="str">
            <v>옥외</v>
          </cell>
          <cell r="C737" t="str">
            <v>제어 케이블</v>
          </cell>
          <cell r="D737" t="str">
            <v>CVV-SB  3.5sq/5C</v>
          </cell>
          <cell r="E737" t="str">
            <v>m</v>
          </cell>
          <cell r="H737">
            <v>797</v>
          </cell>
          <cell r="I737">
            <v>1721</v>
          </cell>
          <cell r="J737">
            <v>845</v>
          </cell>
          <cell r="K737">
            <v>1678</v>
          </cell>
          <cell r="S737">
            <v>1678</v>
          </cell>
          <cell r="U737">
            <v>0.03</v>
          </cell>
          <cell r="V737" t="str">
            <v>저케</v>
          </cell>
          <cell r="W737">
            <v>4.0800000000000003E-2</v>
          </cell>
        </row>
        <row r="738">
          <cell r="A738">
            <v>738</v>
          </cell>
          <cell r="S738" t="str">
            <v/>
          </cell>
        </row>
        <row r="739">
          <cell r="A739">
            <v>739</v>
          </cell>
          <cell r="S739" t="str">
            <v/>
          </cell>
        </row>
        <row r="740">
          <cell r="A740">
            <v>740</v>
          </cell>
          <cell r="B740" t="str">
            <v>옥외</v>
          </cell>
          <cell r="C740" t="str">
            <v>제어 케이블</v>
          </cell>
          <cell r="D740" t="str">
            <v>CVV-SB  5.5sq/2C</v>
          </cell>
          <cell r="E740" t="str">
            <v>m</v>
          </cell>
          <cell r="H740">
            <v>797</v>
          </cell>
          <cell r="I740">
            <v>1413</v>
          </cell>
          <cell r="J740">
            <v>845</v>
          </cell>
          <cell r="K740">
            <v>1379</v>
          </cell>
          <cell r="S740">
            <v>1379</v>
          </cell>
          <cell r="U740">
            <v>0.03</v>
          </cell>
          <cell r="V740" t="str">
            <v>저케</v>
          </cell>
          <cell r="W740">
            <v>2.1599999999999998E-2</v>
          </cell>
        </row>
        <row r="741">
          <cell r="A741">
            <v>741</v>
          </cell>
          <cell r="B741" t="str">
            <v>옥외</v>
          </cell>
          <cell r="C741" t="str">
            <v>제어 케이블</v>
          </cell>
          <cell r="D741" t="str">
            <v>CVV-SB  5.5sq/3C</v>
          </cell>
          <cell r="E741" t="str">
            <v>m</v>
          </cell>
          <cell r="H741">
            <v>797</v>
          </cell>
          <cell r="I741">
            <v>1740</v>
          </cell>
          <cell r="J741">
            <v>845</v>
          </cell>
          <cell r="K741">
            <v>1696</v>
          </cell>
          <cell r="S741">
            <v>1696</v>
          </cell>
          <cell r="U741">
            <v>0.03</v>
          </cell>
          <cell r="V741" t="str">
            <v>저케</v>
          </cell>
          <cell r="W741">
            <v>3.1199999999999999E-2</v>
          </cell>
        </row>
        <row r="742">
          <cell r="A742">
            <v>742</v>
          </cell>
          <cell r="B742" t="str">
            <v>옥외</v>
          </cell>
          <cell r="C742" t="str">
            <v>제어 케이블</v>
          </cell>
          <cell r="D742" t="str">
            <v>CVV-SB  5.5sq/4C</v>
          </cell>
          <cell r="E742" t="str">
            <v>m</v>
          </cell>
          <cell r="H742">
            <v>797</v>
          </cell>
          <cell r="I742">
            <v>2000</v>
          </cell>
          <cell r="J742">
            <v>845</v>
          </cell>
          <cell r="K742">
            <v>1950</v>
          </cell>
          <cell r="S742">
            <v>1950</v>
          </cell>
          <cell r="U742">
            <v>0.03</v>
          </cell>
          <cell r="V742" t="str">
            <v>저케</v>
          </cell>
          <cell r="W742">
            <v>4.0800000000000003E-2</v>
          </cell>
        </row>
        <row r="743">
          <cell r="A743">
            <v>743</v>
          </cell>
          <cell r="B743" t="str">
            <v>옥외</v>
          </cell>
          <cell r="C743" t="str">
            <v>제어 케이블</v>
          </cell>
          <cell r="D743" t="str">
            <v>CVV-SB  5.5sq/5C</v>
          </cell>
          <cell r="E743" t="str">
            <v>m</v>
          </cell>
          <cell r="H743">
            <v>797</v>
          </cell>
          <cell r="I743">
            <v>2352</v>
          </cell>
          <cell r="J743">
            <v>845</v>
          </cell>
          <cell r="K743">
            <v>2293</v>
          </cell>
          <cell r="S743">
            <v>2293</v>
          </cell>
          <cell r="U743">
            <v>0.03</v>
          </cell>
          <cell r="V743" t="str">
            <v>저케</v>
          </cell>
          <cell r="W743">
            <v>4.6800000000000001E-2</v>
          </cell>
        </row>
        <row r="744">
          <cell r="A744">
            <v>744</v>
          </cell>
          <cell r="S744" t="str">
            <v/>
          </cell>
        </row>
        <row r="745">
          <cell r="A745">
            <v>745</v>
          </cell>
          <cell r="S745" t="str">
            <v/>
          </cell>
        </row>
        <row r="746">
          <cell r="A746">
            <v>746</v>
          </cell>
          <cell r="C746" t="str">
            <v>22.9KV 전력케이블</v>
          </cell>
          <cell r="D746" t="str">
            <v>CN/CV 38sq/1C</v>
          </cell>
          <cell r="E746" t="str">
            <v>m</v>
          </cell>
          <cell r="H746">
            <v>800</v>
          </cell>
          <cell r="I746">
            <v>7881</v>
          </cell>
          <cell r="J746">
            <v>852</v>
          </cell>
          <cell r="K746">
            <v>8513</v>
          </cell>
          <cell r="S746">
            <v>7881</v>
          </cell>
          <cell r="U746">
            <v>0.03</v>
          </cell>
          <cell r="V746" t="str">
            <v>특케</v>
          </cell>
          <cell r="W746">
            <v>5.9400000000000001E-2</v>
          </cell>
        </row>
        <row r="747">
          <cell r="A747">
            <v>747</v>
          </cell>
          <cell r="C747" t="str">
            <v>22.9KV 전력케이블</v>
          </cell>
          <cell r="D747" t="str">
            <v>CN/CV 60sq/1C</v>
          </cell>
          <cell r="E747" t="str">
            <v>m</v>
          </cell>
          <cell r="H747">
            <v>800</v>
          </cell>
          <cell r="I747">
            <v>8702</v>
          </cell>
          <cell r="J747">
            <v>852</v>
          </cell>
          <cell r="K747">
            <v>9400</v>
          </cell>
          <cell r="S747">
            <v>8702</v>
          </cell>
          <cell r="U747">
            <v>0.03</v>
          </cell>
          <cell r="V747" t="str">
            <v>특케</v>
          </cell>
          <cell r="W747">
            <v>8.09E-2</v>
          </cell>
        </row>
        <row r="748">
          <cell r="A748">
            <v>748</v>
          </cell>
          <cell r="C748" t="str">
            <v>22.9KV 전력케이블</v>
          </cell>
          <cell r="D748" t="str">
            <v>CN/CV 100sq/1C</v>
          </cell>
          <cell r="E748" t="str">
            <v>m</v>
          </cell>
          <cell r="H748">
            <v>800</v>
          </cell>
          <cell r="I748">
            <v>10241</v>
          </cell>
          <cell r="J748">
            <v>852</v>
          </cell>
          <cell r="K748">
            <v>11062</v>
          </cell>
          <cell r="S748">
            <v>10241</v>
          </cell>
          <cell r="U748">
            <v>0.03</v>
          </cell>
          <cell r="V748" t="str">
            <v>특케</v>
          </cell>
          <cell r="W748">
            <v>0.1172</v>
          </cell>
        </row>
        <row r="749">
          <cell r="A749">
            <v>749</v>
          </cell>
          <cell r="C749" t="str">
            <v>22.9KV 전력케이블</v>
          </cell>
          <cell r="D749" t="str">
            <v>CN/CV 150sq/1C</v>
          </cell>
          <cell r="E749" t="str">
            <v>m</v>
          </cell>
          <cell r="H749">
            <v>800</v>
          </cell>
          <cell r="I749">
            <v>15372</v>
          </cell>
          <cell r="J749">
            <v>852</v>
          </cell>
          <cell r="K749">
            <v>16603</v>
          </cell>
          <cell r="S749">
            <v>15372</v>
          </cell>
          <cell r="U749">
            <v>0.03</v>
          </cell>
          <cell r="V749" t="str">
            <v>특케</v>
          </cell>
          <cell r="W749">
            <v>0.16009999999999999</v>
          </cell>
        </row>
        <row r="750">
          <cell r="A750">
            <v>750</v>
          </cell>
          <cell r="C750" t="str">
            <v>22.9KV 전력케이블</v>
          </cell>
          <cell r="D750" t="str">
            <v>CN/CV 200sq/1C</v>
          </cell>
          <cell r="E750" t="str">
            <v>m</v>
          </cell>
          <cell r="H750">
            <v>800</v>
          </cell>
          <cell r="I750">
            <v>16873</v>
          </cell>
          <cell r="J750">
            <v>852</v>
          </cell>
          <cell r="K750">
            <v>18225</v>
          </cell>
          <cell r="S750">
            <v>16873</v>
          </cell>
          <cell r="U750">
            <v>0.03</v>
          </cell>
          <cell r="V750" t="str">
            <v>특케</v>
          </cell>
          <cell r="W750">
            <v>0.19309999999999999</v>
          </cell>
        </row>
        <row r="751">
          <cell r="A751">
            <v>751</v>
          </cell>
          <cell r="C751" t="str">
            <v>22.9KV 전력케이블</v>
          </cell>
          <cell r="D751" t="str">
            <v>CN/CV 325sq/1C</v>
          </cell>
          <cell r="E751" t="str">
            <v>m</v>
          </cell>
          <cell r="H751">
            <v>800</v>
          </cell>
          <cell r="I751">
            <v>25019</v>
          </cell>
          <cell r="J751">
            <v>852</v>
          </cell>
          <cell r="K751">
            <v>27021</v>
          </cell>
          <cell r="S751">
            <v>25019</v>
          </cell>
          <cell r="U751">
            <v>0.03</v>
          </cell>
          <cell r="V751" t="str">
            <v>특케</v>
          </cell>
          <cell r="W751">
            <v>0.2838</v>
          </cell>
        </row>
        <row r="752">
          <cell r="A752">
            <v>752</v>
          </cell>
          <cell r="S752" t="str">
            <v/>
          </cell>
        </row>
        <row r="753">
          <cell r="A753">
            <v>753</v>
          </cell>
          <cell r="S753" t="str">
            <v/>
          </cell>
        </row>
        <row r="754">
          <cell r="A754">
            <v>754</v>
          </cell>
          <cell r="S754" t="str">
            <v/>
          </cell>
        </row>
        <row r="755">
          <cell r="A755">
            <v>755</v>
          </cell>
          <cell r="B755" t="str">
            <v>옥내</v>
          </cell>
          <cell r="C755" t="str">
            <v>통신 케이블</v>
          </cell>
          <cell r="D755" t="str">
            <v>CPEV 0.65/20P×2</v>
          </cell>
          <cell r="E755" t="str">
            <v>m</v>
          </cell>
          <cell r="H755">
            <v>810</v>
          </cell>
          <cell r="I755">
            <v>2448</v>
          </cell>
          <cell r="J755">
            <v>853</v>
          </cell>
          <cell r="K755">
            <v>2666</v>
          </cell>
          <cell r="S755">
            <v>2448</v>
          </cell>
          <cell r="U755">
            <v>0.03</v>
          </cell>
          <cell r="V755" t="str">
            <v>통케</v>
          </cell>
          <cell r="W755">
            <v>3.9599999999999996E-2</v>
          </cell>
        </row>
        <row r="756">
          <cell r="A756">
            <v>756</v>
          </cell>
          <cell r="B756" t="str">
            <v>옥내</v>
          </cell>
          <cell r="C756" t="str">
            <v>통신 케이블</v>
          </cell>
          <cell r="D756" t="str">
            <v>CPEV 0.65/5P</v>
          </cell>
          <cell r="E756" t="str">
            <v>m</v>
          </cell>
          <cell r="H756">
            <v>810</v>
          </cell>
          <cell r="I756">
            <v>660</v>
          </cell>
          <cell r="J756">
            <v>853</v>
          </cell>
          <cell r="K756">
            <v>719</v>
          </cell>
          <cell r="S756">
            <v>660</v>
          </cell>
          <cell r="U756">
            <v>0.03</v>
          </cell>
          <cell r="V756" t="str">
            <v>통케</v>
          </cell>
          <cell r="W756">
            <v>1.7999999999999999E-2</v>
          </cell>
        </row>
        <row r="757">
          <cell r="A757">
            <v>757</v>
          </cell>
          <cell r="B757" t="str">
            <v>옥내</v>
          </cell>
          <cell r="C757" t="str">
            <v>통신 케이블</v>
          </cell>
          <cell r="D757" t="str">
            <v>CPEV 0.65/10P</v>
          </cell>
          <cell r="E757" t="str">
            <v>m</v>
          </cell>
          <cell r="H757">
            <v>810</v>
          </cell>
          <cell r="I757">
            <v>828</v>
          </cell>
          <cell r="J757">
            <v>853</v>
          </cell>
          <cell r="K757">
            <v>902</v>
          </cell>
          <cell r="S757">
            <v>828</v>
          </cell>
          <cell r="U757">
            <v>0.03</v>
          </cell>
          <cell r="V757" t="str">
            <v>통케</v>
          </cell>
          <cell r="W757">
            <v>1.7999999999999999E-2</v>
          </cell>
        </row>
        <row r="758">
          <cell r="A758">
            <v>758</v>
          </cell>
          <cell r="B758" t="str">
            <v>옥내</v>
          </cell>
          <cell r="C758" t="str">
            <v>통신 케이블</v>
          </cell>
          <cell r="D758" t="str">
            <v>CPEV 0.65/15P</v>
          </cell>
          <cell r="E758" t="str">
            <v>m</v>
          </cell>
          <cell r="H758">
            <v>810</v>
          </cell>
          <cell r="I758">
            <v>1033</v>
          </cell>
          <cell r="J758">
            <v>853</v>
          </cell>
          <cell r="K758">
            <v>1216</v>
          </cell>
          <cell r="S758">
            <v>1033</v>
          </cell>
          <cell r="U758">
            <v>0.03</v>
          </cell>
          <cell r="V758" t="str">
            <v>통케</v>
          </cell>
          <cell r="W758">
            <v>2.1999999999999999E-2</v>
          </cell>
        </row>
        <row r="759">
          <cell r="A759">
            <v>759</v>
          </cell>
          <cell r="B759" t="str">
            <v>옥내</v>
          </cell>
          <cell r="C759" t="str">
            <v>통신 케이블</v>
          </cell>
          <cell r="D759" t="str">
            <v>CPEV 0.65/20P</v>
          </cell>
          <cell r="E759" t="str">
            <v>m</v>
          </cell>
          <cell r="H759">
            <v>810</v>
          </cell>
          <cell r="I759">
            <v>1224</v>
          </cell>
          <cell r="J759">
            <v>853</v>
          </cell>
          <cell r="K759">
            <v>1333</v>
          </cell>
          <cell r="S759">
            <v>1224</v>
          </cell>
          <cell r="U759">
            <v>0.03</v>
          </cell>
          <cell r="V759" t="str">
            <v>통케</v>
          </cell>
          <cell r="W759">
            <v>2.1999999999999999E-2</v>
          </cell>
        </row>
        <row r="760">
          <cell r="A760">
            <v>760</v>
          </cell>
          <cell r="B760" t="str">
            <v>옥내</v>
          </cell>
          <cell r="C760" t="str">
            <v>통신 케이블</v>
          </cell>
          <cell r="D760" t="str">
            <v>CPEV 0.65/25P</v>
          </cell>
          <cell r="E760" t="str">
            <v>m</v>
          </cell>
          <cell r="H760">
            <v>810</v>
          </cell>
          <cell r="I760">
            <v>1451</v>
          </cell>
          <cell r="J760">
            <v>853</v>
          </cell>
          <cell r="K760">
            <v>1581</v>
          </cell>
          <cell r="S760">
            <v>1451</v>
          </cell>
          <cell r="U760">
            <v>0.03</v>
          </cell>
          <cell r="V760" t="str">
            <v>통케</v>
          </cell>
          <cell r="W760">
            <v>2.3E-2</v>
          </cell>
        </row>
        <row r="761">
          <cell r="A761">
            <v>761</v>
          </cell>
          <cell r="B761" t="str">
            <v>옥내</v>
          </cell>
          <cell r="C761" t="str">
            <v>통신 케이블</v>
          </cell>
          <cell r="D761" t="str">
            <v>CPEV 0.65/30P</v>
          </cell>
          <cell r="E761" t="str">
            <v>m</v>
          </cell>
          <cell r="H761">
            <v>810</v>
          </cell>
          <cell r="I761">
            <v>1665</v>
          </cell>
          <cell r="J761">
            <v>853</v>
          </cell>
          <cell r="K761">
            <v>1813</v>
          </cell>
          <cell r="S761">
            <v>1665</v>
          </cell>
          <cell r="U761">
            <v>0.03</v>
          </cell>
          <cell r="V761" t="str">
            <v>통케</v>
          </cell>
          <cell r="W761">
            <v>2.3E-2</v>
          </cell>
        </row>
        <row r="762">
          <cell r="A762">
            <v>762</v>
          </cell>
          <cell r="S762" t="str">
            <v/>
          </cell>
        </row>
        <row r="763">
          <cell r="A763">
            <v>763</v>
          </cell>
          <cell r="S763" t="str">
            <v/>
          </cell>
        </row>
        <row r="764">
          <cell r="A764">
            <v>764</v>
          </cell>
          <cell r="S764" t="str">
            <v/>
          </cell>
        </row>
        <row r="765">
          <cell r="A765">
            <v>765</v>
          </cell>
          <cell r="B765" t="str">
            <v>지중</v>
          </cell>
          <cell r="C765" t="str">
            <v>통신 케이블</v>
          </cell>
          <cell r="D765" t="str">
            <v>CPEV 0.65/20P×2</v>
          </cell>
          <cell r="E765" t="str">
            <v>m</v>
          </cell>
          <cell r="H765">
            <v>810</v>
          </cell>
          <cell r="I765">
            <v>2448</v>
          </cell>
          <cell r="J765">
            <v>853</v>
          </cell>
          <cell r="K765">
            <v>2666</v>
          </cell>
          <cell r="S765">
            <v>2448</v>
          </cell>
          <cell r="U765">
            <v>0.03</v>
          </cell>
          <cell r="V765" t="str">
            <v>통케</v>
          </cell>
          <cell r="W765">
            <v>1.6199999999999999E-2</v>
          </cell>
          <cell r="X765" t="str">
            <v>보인</v>
          </cell>
          <cell r="Y765">
            <v>2.3400000000000001E-2</v>
          </cell>
        </row>
        <row r="766">
          <cell r="A766">
            <v>766</v>
          </cell>
          <cell r="B766" t="str">
            <v>지중</v>
          </cell>
          <cell r="C766" t="str">
            <v>통신 케이블</v>
          </cell>
          <cell r="D766" t="str">
            <v>CPEV 0.65/5P</v>
          </cell>
          <cell r="E766" t="str">
            <v>m</v>
          </cell>
          <cell r="H766">
            <v>810</v>
          </cell>
          <cell r="I766">
            <v>660</v>
          </cell>
          <cell r="J766">
            <v>853</v>
          </cell>
          <cell r="K766">
            <v>719</v>
          </cell>
          <cell r="S766">
            <v>660</v>
          </cell>
          <cell r="U766">
            <v>0.03</v>
          </cell>
          <cell r="V766" t="str">
            <v>통케</v>
          </cell>
          <cell r="W766">
            <v>8.0000000000000002E-3</v>
          </cell>
          <cell r="X766" t="str">
            <v>보인</v>
          </cell>
          <cell r="Y766">
            <v>1.2E-2</v>
          </cell>
        </row>
        <row r="767">
          <cell r="A767">
            <v>767</v>
          </cell>
          <cell r="B767" t="str">
            <v>지중</v>
          </cell>
          <cell r="C767" t="str">
            <v>통신 케이블</v>
          </cell>
          <cell r="D767" t="str">
            <v>CPEV 0.65/10P</v>
          </cell>
          <cell r="E767" t="str">
            <v>m</v>
          </cell>
          <cell r="H767">
            <v>810</v>
          </cell>
          <cell r="I767">
            <v>828</v>
          </cell>
          <cell r="J767">
            <v>853</v>
          </cell>
          <cell r="K767">
            <v>902</v>
          </cell>
          <cell r="S767">
            <v>828</v>
          </cell>
          <cell r="U767">
            <v>0.03</v>
          </cell>
          <cell r="V767" t="str">
            <v>통케</v>
          </cell>
          <cell r="W767">
            <v>8.0000000000000002E-3</v>
          </cell>
          <cell r="X767" t="str">
            <v>보인</v>
          </cell>
          <cell r="Y767">
            <v>1.2E-2</v>
          </cell>
        </row>
        <row r="768">
          <cell r="A768">
            <v>768</v>
          </cell>
          <cell r="B768" t="str">
            <v>지중</v>
          </cell>
          <cell r="C768" t="str">
            <v>통신 케이블</v>
          </cell>
          <cell r="D768" t="str">
            <v>CPEV 0.65/15P</v>
          </cell>
          <cell r="E768" t="str">
            <v>m</v>
          </cell>
          <cell r="H768">
            <v>810</v>
          </cell>
          <cell r="I768">
            <v>1033</v>
          </cell>
          <cell r="J768">
            <v>853</v>
          </cell>
          <cell r="K768">
            <v>1216</v>
          </cell>
          <cell r="S768">
            <v>1033</v>
          </cell>
          <cell r="U768">
            <v>0.03</v>
          </cell>
          <cell r="V768" t="str">
            <v>통케</v>
          </cell>
          <cell r="W768">
            <v>8.9999999999999993E-3</v>
          </cell>
          <cell r="X768" t="str">
            <v>보인</v>
          </cell>
          <cell r="Y768">
            <v>1.2999999999999999E-2</v>
          </cell>
        </row>
        <row r="769">
          <cell r="A769">
            <v>769</v>
          </cell>
          <cell r="B769" t="str">
            <v>지중</v>
          </cell>
          <cell r="C769" t="str">
            <v>통신 케이블</v>
          </cell>
          <cell r="D769" t="str">
            <v>CPEV 0.65/20P</v>
          </cell>
          <cell r="E769" t="str">
            <v>m</v>
          </cell>
          <cell r="H769">
            <v>810</v>
          </cell>
          <cell r="I769">
            <v>1224</v>
          </cell>
          <cell r="J769">
            <v>853</v>
          </cell>
          <cell r="K769">
            <v>1333</v>
          </cell>
          <cell r="S769">
            <v>1224</v>
          </cell>
          <cell r="U769">
            <v>0.03</v>
          </cell>
          <cell r="V769" t="str">
            <v>통케</v>
          </cell>
          <cell r="W769">
            <v>8.9999999999999993E-3</v>
          </cell>
          <cell r="X769" t="str">
            <v>보인</v>
          </cell>
          <cell r="Y769">
            <v>1.2999999999999999E-2</v>
          </cell>
        </row>
        <row r="770">
          <cell r="A770">
            <v>770</v>
          </cell>
          <cell r="B770" t="str">
            <v>지중</v>
          </cell>
          <cell r="C770" t="str">
            <v>통신 케이블</v>
          </cell>
          <cell r="D770" t="str">
            <v>CPEV 0.65/25P</v>
          </cell>
          <cell r="E770" t="str">
            <v>m</v>
          </cell>
          <cell r="H770">
            <v>810</v>
          </cell>
          <cell r="I770">
            <v>1451</v>
          </cell>
          <cell r="J770">
            <v>853</v>
          </cell>
          <cell r="K770">
            <v>1581</v>
          </cell>
          <cell r="S770">
            <v>1451</v>
          </cell>
          <cell r="U770">
            <v>0.03</v>
          </cell>
          <cell r="V770" t="str">
            <v>통케</v>
          </cell>
          <cell r="W770">
            <v>1.0999999999999999E-2</v>
          </cell>
          <cell r="X770" t="str">
            <v>보인</v>
          </cell>
          <cell r="Y770">
            <v>1.4999999999999999E-2</v>
          </cell>
        </row>
        <row r="771">
          <cell r="A771">
            <v>771</v>
          </cell>
          <cell r="B771" t="str">
            <v>지중</v>
          </cell>
          <cell r="C771" t="str">
            <v>통신 케이블</v>
          </cell>
          <cell r="D771" t="str">
            <v>CPEV 0.65/30P</v>
          </cell>
          <cell r="E771" t="str">
            <v>m</v>
          </cell>
          <cell r="H771">
            <v>810</v>
          </cell>
          <cell r="I771">
            <v>1665</v>
          </cell>
          <cell r="J771">
            <v>853</v>
          </cell>
          <cell r="K771">
            <v>1813</v>
          </cell>
          <cell r="S771">
            <v>1665</v>
          </cell>
          <cell r="U771">
            <v>0.03</v>
          </cell>
          <cell r="V771" t="str">
            <v>통케</v>
          </cell>
          <cell r="W771">
            <v>1.0999999999999999E-2</v>
          </cell>
          <cell r="X771" t="str">
            <v>보인</v>
          </cell>
          <cell r="Y771">
            <v>1.4999999999999999E-2</v>
          </cell>
        </row>
        <row r="772">
          <cell r="A772">
            <v>772</v>
          </cell>
          <cell r="S772" t="str">
            <v/>
          </cell>
        </row>
        <row r="773">
          <cell r="A773">
            <v>773</v>
          </cell>
          <cell r="S773" t="str">
            <v/>
          </cell>
        </row>
        <row r="774">
          <cell r="A774">
            <v>774</v>
          </cell>
          <cell r="S774" t="str">
            <v/>
          </cell>
        </row>
        <row r="775">
          <cell r="A775">
            <v>775</v>
          </cell>
          <cell r="S775" t="str">
            <v/>
          </cell>
        </row>
        <row r="776">
          <cell r="A776">
            <v>776</v>
          </cell>
          <cell r="C776" t="str">
            <v>동축 케이블</v>
          </cell>
          <cell r="D776" t="str">
            <v>ECX  5C-2V</v>
          </cell>
          <cell r="E776" t="str">
            <v>m</v>
          </cell>
          <cell r="H776">
            <v>810</v>
          </cell>
          <cell r="I776">
            <v>450</v>
          </cell>
          <cell r="J776">
            <v>854</v>
          </cell>
          <cell r="K776">
            <v>488</v>
          </cell>
          <cell r="S776">
            <v>450</v>
          </cell>
          <cell r="U776">
            <v>0.03</v>
          </cell>
          <cell r="V776" t="str">
            <v>통설</v>
          </cell>
          <cell r="W776">
            <v>1.7999999999999999E-2</v>
          </cell>
        </row>
        <row r="777">
          <cell r="A777">
            <v>777</v>
          </cell>
          <cell r="C777" t="str">
            <v>동축 케이블</v>
          </cell>
          <cell r="D777" t="str">
            <v>ECX  7C-2V</v>
          </cell>
          <cell r="E777" t="str">
            <v>m</v>
          </cell>
          <cell r="H777">
            <v>778</v>
          </cell>
          <cell r="I777">
            <v>813</v>
          </cell>
          <cell r="J777">
            <v>854</v>
          </cell>
          <cell r="K777">
            <v>883</v>
          </cell>
          <cell r="S777">
            <v>813</v>
          </cell>
          <cell r="U777">
            <v>0.03</v>
          </cell>
          <cell r="V777" t="str">
            <v>통설</v>
          </cell>
          <cell r="W777">
            <v>2.1999999999999999E-2</v>
          </cell>
        </row>
        <row r="778">
          <cell r="A778">
            <v>778</v>
          </cell>
          <cell r="C778" t="str">
            <v>동축 케이블</v>
          </cell>
          <cell r="D778" t="str">
            <v>ECX 10C-2V</v>
          </cell>
          <cell r="E778" t="str">
            <v>m</v>
          </cell>
          <cell r="H778">
            <v>778</v>
          </cell>
          <cell r="I778">
            <v>1224</v>
          </cell>
          <cell r="J778">
            <v>854</v>
          </cell>
          <cell r="K778">
            <v>1329</v>
          </cell>
          <cell r="S778">
            <v>1224</v>
          </cell>
          <cell r="U778">
            <v>0.03</v>
          </cell>
          <cell r="V778" t="str">
            <v>통설</v>
          </cell>
          <cell r="W778">
            <v>3.2000000000000001E-2</v>
          </cell>
        </row>
        <row r="779">
          <cell r="A779">
            <v>779</v>
          </cell>
          <cell r="C779" t="str">
            <v>고발포 동축 케이블</v>
          </cell>
          <cell r="D779" t="str">
            <v>HFB 10C</v>
          </cell>
          <cell r="E779" t="str">
            <v>m</v>
          </cell>
          <cell r="H779">
            <v>811</v>
          </cell>
          <cell r="I779">
            <v>1348</v>
          </cell>
          <cell r="J779">
            <v>854</v>
          </cell>
          <cell r="K779">
            <v>1200</v>
          </cell>
          <cell r="S779">
            <v>1200</v>
          </cell>
          <cell r="U779">
            <v>0.03</v>
          </cell>
          <cell r="V779" t="str">
            <v>통설</v>
          </cell>
          <cell r="W779">
            <v>3.2000000000000001E-2</v>
          </cell>
        </row>
        <row r="780">
          <cell r="A780">
            <v>779</v>
          </cell>
          <cell r="C780" t="str">
            <v>고발포 동축 케이블</v>
          </cell>
          <cell r="D780" t="str">
            <v>HFB 5C</v>
          </cell>
          <cell r="E780" t="str">
            <v>m</v>
          </cell>
          <cell r="H780">
            <v>811</v>
          </cell>
          <cell r="I780">
            <v>480</v>
          </cell>
          <cell r="J780">
            <v>854</v>
          </cell>
          <cell r="K780">
            <v>430</v>
          </cell>
          <cell r="S780">
            <v>430</v>
          </cell>
          <cell r="U780">
            <v>0.03</v>
          </cell>
          <cell r="V780" t="str">
            <v>통설</v>
          </cell>
          <cell r="W780">
            <v>3.2000000000000001E-2</v>
          </cell>
        </row>
        <row r="781">
          <cell r="A781">
            <v>781</v>
          </cell>
          <cell r="C781" t="str">
            <v>DATA CABLE</v>
          </cell>
          <cell r="D781" t="str">
            <v>DUAL</v>
          </cell>
          <cell r="E781" t="str">
            <v>m</v>
          </cell>
          <cell r="L781" t="str">
            <v>일호기전</v>
          </cell>
          <cell r="M781">
            <v>1500</v>
          </cell>
          <cell r="S781">
            <v>1500</v>
          </cell>
          <cell r="U781">
            <v>0.05</v>
          </cell>
          <cell r="V781" t="str">
            <v>저케</v>
          </cell>
          <cell r="W781">
            <v>1.6E-2</v>
          </cell>
        </row>
        <row r="782">
          <cell r="A782">
            <v>782</v>
          </cell>
          <cell r="C782" t="str">
            <v>AUDIO CABLE</v>
          </cell>
          <cell r="D782" t="str">
            <v>MW-3100</v>
          </cell>
          <cell r="E782" t="str">
            <v>m</v>
          </cell>
          <cell r="L782" t="str">
            <v>(주)경일기업</v>
          </cell>
          <cell r="M782">
            <v>550</v>
          </cell>
          <cell r="S782">
            <v>550</v>
          </cell>
          <cell r="U782">
            <v>0.05</v>
          </cell>
          <cell r="V782" t="str">
            <v>저케</v>
          </cell>
          <cell r="W782">
            <v>1.6E-2</v>
          </cell>
        </row>
        <row r="783">
          <cell r="A783">
            <v>783</v>
          </cell>
          <cell r="S783" t="str">
            <v/>
          </cell>
        </row>
        <row r="784">
          <cell r="A784">
            <v>784</v>
          </cell>
          <cell r="S784" t="str">
            <v/>
          </cell>
        </row>
        <row r="785">
          <cell r="A785">
            <v>785</v>
          </cell>
          <cell r="C785" t="str">
            <v>잡자재및소모품비</v>
          </cell>
          <cell r="D785" t="str">
            <v>배관배선자재비의 2%</v>
          </cell>
          <cell r="E785" t="str">
            <v>식</v>
          </cell>
          <cell r="S785">
            <v>0</v>
          </cell>
        </row>
        <row r="786">
          <cell r="A786">
            <v>786</v>
          </cell>
          <cell r="S786" t="str">
            <v/>
          </cell>
        </row>
        <row r="787">
          <cell r="A787">
            <v>787</v>
          </cell>
          <cell r="C787" t="str">
            <v>노말 밴드</v>
          </cell>
          <cell r="D787" t="str">
            <v>ST  28C</v>
          </cell>
          <cell r="E787" t="str">
            <v>EA</v>
          </cell>
          <cell r="H787">
            <v>820</v>
          </cell>
          <cell r="I787">
            <v>1875</v>
          </cell>
          <cell r="J787">
            <v>871</v>
          </cell>
          <cell r="K787">
            <v>1969</v>
          </cell>
          <cell r="S787">
            <v>1875</v>
          </cell>
        </row>
        <row r="788">
          <cell r="A788">
            <v>788</v>
          </cell>
          <cell r="C788" t="str">
            <v>노말 밴드</v>
          </cell>
          <cell r="D788" t="str">
            <v>ST  36C</v>
          </cell>
          <cell r="E788" t="str">
            <v>EA</v>
          </cell>
          <cell r="H788">
            <v>820</v>
          </cell>
          <cell r="I788">
            <v>2500</v>
          </cell>
          <cell r="J788">
            <v>871</v>
          </cell>
          <cell r="K788">
            <v>2625</v>
          </cell>
          <cell r="S788">
            <v>2500</v>
          </cell>
        </row>
        <row r="789">
          <cell r="A789">
            <v>789</v>
          </cell>
          <cell r="C789" t="str">
            <v>노말 밴드</v>
          </cell>
          <cell r="D789" t="str">
            <v>ST  42C</v>
          </cell>
          <cell r="E789" t="str">
            <v>EA</v>
          </cell>
          <cell r="H789">
            <v>820</v>
          </cell>
          <cell r="I789">
            <v>3250</v>
          </cell>
          <cell r="J789">
            <v>871</v>
          </cell>
          <cell r="K789">
            <v>3413</v>
          </cell>
          <cell r="S789">
            <v>3250</v>
          </cell>
        </row>
        <row r="790">
          <cell r="A790">
            <v>790</v>
          </cell>
          <cell r="C790" t="str">
            <v>노말 밴드</v>
          </cell>
          <cell r="D790" t="str">
            <v>ST  54C</v>
          </cell>
          <cell r="E790" t="str">
            <v>EA</v>
          </cell>
          <cell r="H790">
            <v>820</v>
          </cell>
          <cell r="I790">
            <v>4625</v>
          </cell>
          <cell r="J790">
            <v>871</v>
          </cell>
          <cell r="K790">
            <v>4856</v>
          </cell>
          <cell r="S790">
            <v>4625</v>
          </cell>
        </row>
        <row r="791">
          <cell r="A791">
            <v>791</v>
          </cell>
          <cell r="C791" t="str">
            <v>노말 밴드</v>
          </cell>
          <cell r="D791" t="str">
            <v>ST  70C</v>
          </cell>
          <cell r="E791" t="str">
            <v>EA</v>
          </cell>
          <cell r="H791">
            <v>820</v>
          </cell>
          <cell r="I791">
            <v>7500</v>
          </cell>
          <cell r="J791">
            <v>871</v>
          </cell>
          <cell r="K791">
            <v>7875</v>
          </cell>
          <cell r="S791">
            <v>7500</v>
          </cell>
        </row>
        <row r="792">
          <cell r="A792">
            <v>792</v>
          </cell>
          <cell r="C792" t="str">
            <v>노말 밴드</v>
          </cell>
          <cell r="D792" t="str">
            <v>ST  82C</v>
          </cell>
          <cell r="E792" t="str">
            <v>EA</v>
          </cell>
          <cell r="H792">
            <v>820</v>
          </cell>
          <cell r="I792">
            <v>12150</v>
          </cell>
          <cell r="J792">
            <v>871</v>
          </cell>
          <cell r="K792">
            <v>11813</v>
          </cell>
          <cell r="S792">
            <v>11813</v>
          </cell>
        </row>
        <row r="793">
          <cell r="A793">
            <v>793</v>
          </cell>
          <cell r="C793" t="str">
            <v>노말 밴드</v>
          </cell>
          <cell r="D793" t="str">
            <v>ST  104C</v>
          </cell>
          <cell r="E793" t="str">
            <v>EA</v>
          </cell>
          <cell r="H793">
            <v>820</v>
          </cell>
          <cell r="I793">
            <v>21250</v>
          </cell>
          <cell r="J793">
            <v>871</v>
          </cell>
          <cell r="K793">
            <v>22313</v>
          </cell>
          <cell r="S793">
            <v>21250</v>
          </cell>
        </row>
        <row r="794">
          <cell r="A794">
            <v>794</v>
          </cell>
          <cell r="C794" t="str">
            <v>압착 단자</v>
          </cell>
          <cell r="D794" t="str">
            <v>38sq</v>
          </cell>
          <cell r="E794" t="str">
            <v>EA</v>
          </cell>
          <cell r="H794">
            <v>814</v>
          </cell>
          <cell r="I794">
            <v>200</v>
          </cell>
          <cell r="J794">
            <v>861</v>
          </cell>
          <cell r="K794">
            <v>143</v>
          </cell>
          <cell r="S794">
            <v>143</v>
          </cell>
          <cell r="V794" t="str">
            <v>내선</v>
          </cell>
          <cell r="W794">
            <v>0.11399999999999999</v>
          </cell>
        </row>
        <row r="795">
          <cell r="A795">
            <v>795</v>
          </cell>
          <cell r="C795" t="str">
            <v>압착 단자</v>
          </cell>
          <cell r="D795" t="str">
            <v>60sq</v>
          </cell>
          <cell r="E795" t="str">
            <v>EA</v>
          </cell>
          <cell r="H795">
            <v>814</v>
          </cell>
          <cell r="I795">
            <v>350</v>
          </cell>
          <cell r="J795">
            <v>861</v>
          </cell>
          <cell r="K795">
            <v>403</v>
          </cell>
          <cell r="S795">
            <v>350</v>
          </cell>
          <cell r="V795" t="str">
            <v>내선</v>
          </cell>
          <cell r="W795">
            <v>0.13800000000000001</v>
          </cell>
        </row>
        <row r="796">
          <cell r="A796">
            <v>796</v>
          </cell>
          <cell r="S796" t="str">
            <v/>
          </cell>
        </row>
        <row r="797">
          <cell r="A797">
            <v>797</v>
          </cell>
          <cell r="S797" t="str">
            <v/>
          </cell>
        </row>
        <row r="798">
          <cell r="A798">
            <v>798</v>
          </cell>
          <cell r="S798" t="str">
            <v/>
          </cell>
        </row>
        <row r="799">
          <cell r="A799">
            <v>799</v>
          </cell>
          <cell r="C799" t="str">
            <v>노말 밴드</v>
          </cell>
          <cell r="D799" t="str">
            <v>HI-PVC  28C</v>
          </cell>
          <cell r="E799" t="str">
            <v>EA</v>
          </cell>
          <cell r="H799">
            <v>824</v>
          </cell>
          <cell r="I799">
            <v>979</v>
          </cell>
          <cell r="J799">
            <v>874</v>
          </cell>
          <cell r="K799">
            <v>810</v>
          </cell>
          <cell r="S799">
            <v>810</v>
          </cell>
        </row>
        <row r="800">
          <cell r="A800">
            <v>800</v>
          </cell>
          <cell r="C800" t="str">
            <v>노말 밴드</v>
          </cell>
          <cell r="D800" t="str">
            <v>HI-PVC  36C</v>
          </cell>
          <cell r="E800" t="str">
            <v>EA</v>
          </cell>
          <cell r="H800">
            <v>824</v>
          </cell>
          <cell r="I800">
            <v>1101</v>
          </cell>
          <cell r="J800">
            <v>874</v>
          </cell>
          <cell r="K800">
            <v>1119</v>
          </cell>
          <cell r="S800">
            <v>1101</v>
          </cell>
        </row>
        <row r="801">
          <cell r="A801">
            <v>801</v>
          </cell>
          <cell r="C801" t="str">
            <v>노말 밴드</v>
          </cell>
          <cell r="D801" t="str">
            <v>HI-PVC  42C</v>
          </cell>
          <cell r="E801" t="str">
            <v>EA</v>
          </cell>
          <cell r="H801">
            <v>824</v>
          </cell>
          <cell r="I801">
            <v>1468</v>
          </cell>
          <cell r="J801">
            <v>874</v>
          </cell>
          <cell r="K801">
            <v>1463</v>
          </cell>
          <cell r="S801">
            <v>1463</v>
          </cell>
        </row>
        <row r="802">
          <cell r="A802">
            <v>802</v>
          </cell>
          <cell r="C802" t="str">
            <v>노말 밴드</v>
          </cell>
          <cell r="D802" t="str">
            <v>HI-PVC  54C</v>
          </cell>
          <cell r="E802" t="str">
            <v>EA</v>
          </cell>
          <cell r="H802">
            <v>824</v>
          </cell>
          <cell r="I802">
            <v>2478</v>
          </cell>
          <cell r="J802">
            <v>874</v>
          </cell>
          <cell r="K802">
            <v>2308</v>
          </cell>
          <cell r="S802">
            <v>2308</v>
          </cell>
        </row>
        <row r="803">
          <cell r="A803">
            <v>803</v>
          </cell>
          <cell r="C803" t="str">
            <v>노말 밴드</v>
          </cell>
          <cell r="D803" t="str">
            <v>HI-PVC  70C</v>
          </cell>
          <cell r="E803" t="str">
            <v>EA</v>
          </cell>
          <cell r="H803">
            <v>824</v>
          </cell>
          <cell r="I803">
            <v>4151</v>
          </cell>
          <cell r="J803">
            <v>874</v>
          </cell>
          <cell r="K803">
            <v>3341</v>
          </cell>
          <cell r="S803">
            <v>3341</v>
          </cell>
        </row>
        <row r="804">
          <cell r="A804">
            <v>804</v>
          </cell>
          <cell r="C804" t="str">
            <v>노말 밴드</v>
          </cell>
          <cell r="D804" t="str">
            <v>HI-PVC  82C</v>
          </cell>
          <cell r="E804" t="str">
            <v>EA</v>
          </cell>
          <cell r="H804">
            <v>824</v>
          </cell>
          <cell r="I804">
            <v>6200</v>
          </cell>
          <cell r="J804">
            <v>874</v>
          </cell>
          <cell r="K804">
            <v>4667</v>
          </cell>
          <cell r="S804">
            <v>4667</v>
          </cell>
        </row>
        <row r="805">
          <cell r="A805">
            <v>805</v>
          </cell>
          <cell r="C805" t="str">
            <v>노말 밴드</v>
          </cell>
          <cell r="D805" t="str">
            <v>HI-PVC 104C</v>
          </cell>
          <cell r="E805" t="str">
            <v>EA</v>
          </cell>
          <cell r="H805">
            <v>824</v>
          </cell>
          <cell r="I805">
            <v>8400</v>
          </cell>
          <cell r="J805">
            <v>874</v>
          </cell>
          <cell r="K805">
            <v>7030</v>
          </cell>
          <cell r="S805">
            <v>7030</v>
          </cell>
        </row>
        <row r="806">
          <cell r="A806">
            <v>806</v>
          </cell>
          <cell r="C806" t="str">
            <v>동관 단자</v>
          </cell>
          <cell r="D806" t="str">
            <v>100sq</v>
          </cell>
          <cell r="E806" t="str">
            <v>EA</v>
          </cell>
          <cell r="H806">
            <v>814</v>
          </cell>
          <cell r="I806">
            <v>2500</v>
          </cell>
          <cell r="J806">
            <v>861</v>
          </cell>
          <cell r="K806">
            <v>2080</v>
          </cell>
          <cell r="S806">
            <v>2080</v>
          </cell>
        </row>
        <row r="807">
          <cell r="A807">
            <v>807</v>
          </cell>
          <cell r="C807" t="str">
            <v>동관 단자</v>
          </cell>
          <cell r="D807" t="str">
            <v>150sq</v>
          </cell>
          <cell r="E807" t="str">
            <v>EA</v>
          </cell>
          <cell r="H807">
            <v>783</v>
          </cell>
          <cell r="I807">
            <v>4100</v>
          </cell>
          <cell r="J807">
            <v>861</v>
          </cell>
          <cell r="K807">
            <v>3380</v>
          </cell>
          <cell r="S807">
            <v>3380</v>
          </cell>
        </row>
        <row r="808">
          <cell r="A808">
            <v>808</v>
          </cell>
          <cell r="C808" t="str">
            <v>동관 단자</v>
          </cell>
          <cell r="D808" t="str">
            <v>200sq</v>
          </cell>
          <cell r="E808" t="str">
            <v>EA</v>
          </cell>
          <cell r="H808">
            <v>783</v>
          </cell>
          <cell r="I808">
            <v>5350</v>
          </cell>
          <cell r="J808">
            <v>861</v>
          </cell>
          <cell r="K808">
            <v>4550</v>
          </cell>
          <cell r="S808">
            <v>4550</v>
          </cell>
        </row>
        <row r="809">
          <cell r="A809">
            <v>809</v>
          </cell>
          <cell r="C809" t="str">
            <v>동관 단자</v>
          </cell>
          <cell r="D809" t="str">
            <v>250sq</v>
          </cell>
          <cell r="E809" t="str">
            <v>EA</v>
          </cell>
          <cell r="H809">
            <v>783</v>
          </cell>
          <cell r="I809">
            <v>7150</v>
          </cell>
          <cell r="J809">
            <v>861</v>
          </cell>
          <cell r="K809">
            <v>5200</v>
          </cell>
          <cell r="S809">
            <v>5200</v>
          </cell>
        </row>
        <row r="810">
          <cell r="A810">
            <v>810</v>
          </cell>
          <cell r="C810" t="str">
            <v>동관 단자</v>
          </cell>
          <cell r="D810" t="str">
            <v>325sq</v>
          </cell>
          <cell r="E810" t="str">
            <v>EA</v>
          </cell>
          <cell r="H810">
            <v>783</v>
          </cell>
          <cell r="I810">
            <v>11200</v>
          </cell>
          <cell r="J810">
            <v>861</v>
          </cell>
          <cell r="K810">
            <v>8450</v>
          </cell>
          <cell r="S810">
            <v>8450</v>
          </cell>
        </row>
        <row r="811">
          <cell r="A811">
            <v>811</v>
          </cell>
          <cell r="C811" t="str">
            <v>FLEXIBLE  CONNECTOR</v>
          </cell>
          <cell r="D811" t="str">
            <v>PVC 16C-CD</v>
          </cell>
          <cell r="E811" t="str">
            <v>EA</v>
          </cell>
          <cell r="H811">
            <v>821</v>
          </cell>
          <cell r="I811">
            <v>850</v>
          </cell>
          <cell r="J811">
            <v>870</v>
          </cell>
          <cell r="K811">
            <v>370</v>
          </cell>
          <cell r="S811">
            <v>370</v>
          </cell>
        </row>
        <row r="812">
          <cell r="A812">
            <v>812</v>
          </cell>
          <cell r="C812" t="str">
            <v>FLEXIBLE  CONNECTOR</v>
          </cell>
          <cell r="D812" t="str">
            <v>방수용콘넥타16C-황동</v>
          </cell>
          <cell r="E812" t="str">
            <v>EA</v>
          </cell>
          <cell r="H812">
            <v>821</v>
          </cell>
          <cell r="I812">
            <v>1370</v>
          </cell>
          <cell r="J812">
            <v>870</v>
          </cell>
          <cell r="K812">
            <v>1430</v>
          </cell>
          <cell r="S812">
            <v>1370</v>
          </cell>
        </row>
        <row r="813">
          <cell r="A813">
            <v>813</v>
          </cell>
          <cell r="C813" t="str">
            <v>FLEXIBLE  CONNECTOR</v>
          </cell>
          <cell r="D813" t="str">
            <v>방수용콘넥타22C-황동</v>
          </cell>
          <cell r="E813" t="str">
            <v>EA</v>
          </cell>
          <cell r="H813">
            <v>821</v>
          </cell>
          <cell r="I813">
            <v>1890</v>
          </cell>
          <cell r="J813">
            <v>871</v>
          </cell>
          <cell r="K813">
            <v>2100</v>
          </cell>
          <cell r="S813">
            <v>1890</v>
          </cell>
        </row>
        <row r="814">
          <cell r="A814">
            <v>814</v>
          </cell>
          <cell r="C814" t="str">
            <v>FLEXIBLE  CONNECTOR</v>
          </cell>
          <cell r="D814" t="str">
            <v>방수용콘넥타28C-황동</v>
          </cell>
          <cell r="E814" t="str">
            <v>EA</v>
          </cell>
          <cell r="H814">
            <v>821</v>
          </cell>
          <cell r="I814">
            <v>2300</v>
          </cell>
          <cell r="J814">
            <v>871</v>
          </cell>
          <cell r="K814">
            <v>2380</v>
          </cell>
          <cell r="S814">
            <v>2300</v>
          </cell>
        </row>
        <row r="815">
          <cell r="A815">
            <v>815</v>
          </cell>
          <cell r="C815" t="str">
            <v>FLEXIBLE  CONNECTOR</v>
          </cell>
          <cell r="D815" t="str">
            <v>방수용콘넥타36C-황동</v>
          </cell>
          <cell r="E815" t="str">
            <v>EA</v>
          </cell>
          <cell r="H815">
            <v>821</v>
          </cell>
          <cell r="I815">
            <v>3620</v>
          </cell>
          <cell r="J815">
            <v>871</v>
          </cell>
          <cell r="K815">
            <v>3710</v>
          </cell>
          <cell r="S815">
            <v>3620</v>
          </cell>
        </row>
        <row r="816">
          <cell r="A816">
            <v>816</v>
          </cell>
          <cell r="C816" t="str">
            <v>FLEXIBLE  CONNECTOR</v>
          </cell>
          <cell r="D816" t="str">
            <v>방수용콘넥타42C-황동</v>
          </cell>
          <cell r="E816" t="str">
            <v>EA</v>
          </cell>
          <cell r="H816">
            <v>821</v>
          </cell>
          <cell r="I816">
            <v>5450</v>
          </cell>
          <cell r="J816">
            <v>871</v>
          </cell>
          <cell r="K816">
            <v>4750</v>
          </cell>
          <cell r="S816">
            <v>4750</v>
          </cell>
        </row>
        <row r="817">
          <cell r="A817">
            <v>817</v>
          </cell>
          <cell r="C817" t="str">
            <v>FLEXIBLE  CONNECTOR</v>
          </cell>
          <cell r="D817" t="str">
            <v>방수용콘넥타54C-황동</v>
          </cell>
          <cell r="E817" t="str">
            <v>EA</v>
          </cell>
          <cell r="H817">
            <v>821</v>
          </cell>
          <cell r="I817">
            <v>7370</v>
          </cell>
          <cell r="J817">
            <v>871</v>
          </cell>
          <cell r="K817">
            <v>6460</v>
          </cell>
          <cell r="S817">
            <v>6460</v>
          </cell>
        </row>
        <row r="818">
          <cell r="A818">
            <v>818</v>
          </cell>
          <cell r="C818" t="str">
            <v>FLEXIBLE  CONNECTOR</v>
          </cell>
          <cell r="D818" t="str">
            <v>방수용콘넥타104C-황동</v>
          </cell>
          <cell r="E818" t="str">
            <v>EA</v>
          </cell>
          <cell r="H818">
            <v>821</v>
          </cell>
          <cell r="I818">
            <v>32000</v>
          </cell>
          <cell r="J818">
            <v>871</v>
          </cell>
          <cell r="K818">
            <v>26500</v>
          </cell>
          <cell r="S818">
            <v>26500</v>
          </cell>
        </row>
        <row r="819">
          <cell r="A819">
            <v>819</v>
          </cell>
          <cell r="C819" t="str">
            <v>FLEXIBLE  CONNECTOR</v>
          </cell>
          <cell r="D819" t="str">
            <v>방수용콘넥타70C-황동</v>
          </cell>
          <cell r="E819" t="str">
            <v>EA</v>
          </cell>
          <cell r="H819">
            <v>821</v>
          </cell>
          <cell r="I819">
            <v>11200</v>
          </cell>
          <cell r="J819">
            <v>871</v>
          </cell>
          <cell r="K819">
            <v>10450</v>
          </cell>
          <cell r="S819">
            <v>10450</v>
          </cell>
        </row>
        <row r="820">
          <cell r="A820">
            <v>820</v>
          </cell>
          <cell r="C820" t="str">
            <v>FLEXIBLE  CONNECTOR</v>
          </cell>
          <cell r="D820" t="str">
            <v>PLICA 방수 #15</v>
          </cell>
          <cell r="E820" t="str">
            <v>EA</v>
          </cell>
          <cell r="H820">
            <v>822</v>
          </cell>
          <cell r="I820">
            <v>950</v>
          </cell>
          <cell r="J820">
            <v>872</v>
          </cell>
          <cell r="K820">
            <v>950</v>
          </cell>
          <cell r="S820">
            <v>950</v>
          </cell>
        </row>
        <row r="821">
          <cell r="A821">
            <v>821</v>
          </cell>
          <cell r="C821" t="str">
            <v>FLEXIBLE  CONNECTOR</v>
          </cell>
          <cell r="D821" t="str">
            <v>PLICA 방수 #17</v>
          </cell>
          <cell r="E821" t="str">
            <v>EA</v>
          </cell>
          <cell r="H821">
            <v>822</v>
          </cell>
          <cell r="I821">
            <v>950</v>
          </cell>
          <cell r="J821">
            <v>872</v>
          </cell>
          <cell r="K821">
            <v>950</v>
          </cell>
          <cell r="S821">
            <v>950</v>
          </cell>
        </row>
        <row r="822">
          <cell r="A822">
            <v>822</v>
          </cell>
          <cell r="C822" t="str">
            <v>FLEXIBLE  CONNECTOR</v>
          </cell>
          <cell r="D822" t="str">
            <v>PLICA 방수 #24</v>
          </cell>
          <cell r="E822" t="str">
            <v>EA</v>
          </cell>
          <cell r="H822">
            <v>822</v>
          </cell>
          <cell r="I822">
            <v>1210</v>
          </cell>
          <cell r="J822">
            <v>872</v>
          </cell>
          <cell r="K822">
            <v>1210</v>
          </cell>
          <cell r="S822">
            <v>1210</v>
          </cell>
        </row>
        <row r="823">
          <cell r="A823">
            <v>823</v>
          </cell>
          <cell r="C823" t="str">
            <v>FLEXIBLE  CONNECTOR</v>
          </cell>
          <cell r="D823" t="str">
            <v>PLICA 방수 #30</v>
          </cell>
          <cell r="E823" t="str">
            <v>EA</v>
          </cell>
          <cell r="H823">
            <v>822</v>
          </cell>
          <cell r="I823">
            <v>1520</v>
          </cell>
          <cell r="J823">
            <v>872</v>
          </cell>
          <cell r="K823">
            <v>1520</v>
          </cell>
          <cell r="S823">
            <v>1520</v>
          </cell>
        </row>
        <row r="824">
          <cell r="A824">
            <v>824</v>
          </cell>
          <cell r="C824" t="str">
            <v>FLEXIBLE  CONNECTOR</v>
          </cell>
          <cell r="D824" t="str">
            <v>PLICA 방수 #38</v>
          </cell>
          <cell r="E824" t="str">
            <v>EA</v>
          </cell>
          <cell r="H824">
            <v>822</v>
          </cell>
          <cell r="I824">
            <v>2240</v>
          </cell>
          <cell r="J824">
            <v>872</v>
          </cell>
          <cell r="K824">
            <v>2240</v>
          </cell>
          <cell r="S824">
            <v>2240</v>
          </cell>
        </row>
        <row r="825">
          <cell r="A825">
            <v>825</v>
          </cell>
          <cell r="C825" t="str">
            <v>FLEXIBLE  CONNECTOR</v>
          </cell>
          <cell r="D825" t="str">
            <v>PLICA 방수 #50</v>
          </cell>
          <cell r="E825" t="str">
            <v>EA</v>
          </cell>
          <cell r="H825">
            <v>822</v>
          </cell>
          <cell r="I825">
            <v>3070</v>
          </cell>
          <cell r="J825">
            <v>872</v>
          </cell>
          <cell r="K825">
            <v>3070</v>
          </cell>
          <cell r="S825">
            <v>3070</v>
          </cell>
        </row>
        <row r="826">
          <cell r="A826">
            <v>826</v>
          </cell>
          <cell r="S826" t="str">
            <v/>
          </cell>
        </row>
        <row r="827">
          <cell r="A827">
            <v>827</v>
          </cell>
          <cell r="S827" t="str">
            <v/>
          </cell>
        </row>
        <row r="828">
          <cell r="A828">
            <v>828</v>
          </cell>
          <cell r="C828" t="str">
            <v>케이블 헤드 8sq</v>
          </cell>
          <cell r="D828" t="str">
            <v>3.3KV/3C  3단말/KIT</v>
          </cell>
          <cell r="E828" t="str">
            <v>set</v>
          </cell>
          <cell r="J828">
            <v>863</v>
          </cell>
          <cell r="S828">
            <v>0</v>
          </cell>
          <cell r="V828" t="str">
            <v>고케</v>
          </cell>
          <cell r="W828">
            <v>0.56999999999999995</v>
          </cell>
        </row>
        <row r="829">
          <cell r="A829">
            <v>829</v>
          </cell>
          <cell r="C829" t="str">
            <v>케이블 헤드 14sq</v>
          </cell>
          <cell r="D829" t="str">
            <v>3.3KV/3C  3단말/KIT</v>
          </cell>
          <cell r="E829" t="str">
            <v>set</v>
          </cell>
          <cell r="J829">
            <v>863</v>
          </cell>
          <cell r="S829">
            <v>0</v>
          </cell>
          <cell r="V829" t="str">
            <v>고케</v>
          </cell>
          <cell r="W829">
            <v>0.6</v>
          </cell>
        </row>
        <row r="830">
          <cell r="A830">
            <v>830</v>
          </cell>
          <cell r="C830" t="str">
            <v>케이블 헤드 22sq</v>
          </cell>
          <cell r="D830" t="str">
            <v>3.3KV/3C  3단말/KIT</v>
          </cell>
          <cell r="E830" t="str">
            <v>set</v>
          </cell>
          <cell r="J830">
            <v>863</v>
          </cell>
          <cell r="K830">
            <v>86800</v>
          </cell>
          <cell r="S830">
            <v>86800</v>
          </cell>
          <cell r="V830" t="str">
            <v>고케</v>
          </cell>
          <cell r="W830">
            <v>0.77</v>
          </cell>
        </row>
        <row r="831">
          <cell r="A831">
            <v>831</v>
          </cell>
          <cell r="C831" t="str">
            <v>케이블 헤드 30sq</v>
          </cell>
          <cell r="D831" t="str">
            <v>3.3KV/3C  3단말/KIT</v>
          </cell>
          <cell r="E831" t="str">
            <v>set</v>
          </cell>
          <cell r="J831">
            <v>863</v>
          </cell>
          <cell r="S831">
            <v>0</v>
          </cell>
          <cell r="V831" t="str">
            <v>고케</v>
          </cell>
          <cell r="W831">
            <v>0.84</v>
          </cell>
        </row>
        <row r="832">
          <cell r="A832">
            <v>832</v>
          </cell>
          <cell r="C832" t="str">
            <v>케이블 헤드 38sq</v>
          </cell>
          <cell r="D832" t="str">
            <v>3.3KV/3C  3단말/KIT</v>
          </cell>
          <cell r="E832" t="str">
            <v>set</v>
          </cell>
          <cell r="J832">
            <v>863</v>
          </cell>
          <cell r="K832">
            <v>89700</v>
          </cell>
          <cell r="S832">
            <v>89700</v>
          </cell>
          <cell r="V832" t="str">
            <v>고케</v>
          </cell>
          <cell r="W832">
            <v>0.92</v>
          </cell>
        </row>
        <row r="833">
          <cell r="A833">
            <v>833</v>
          </cell>
          <cell r="C833" t="str">
            <v>케이블 헤드 50sq</v>
          </cell>
          <cell r="D833" t="str">
            <v>3.3KV/3C  3단말/KIT</v>
          </cell>
          <cell r="E833" t="str">
            <v>set</v>
          </cell>
          <cell r="J833">
            <v>863</v>
          </cell>
          <cell r="S833">
            <v>0</v>
          </cell>
          <cell r="V833" t="str">
            <v>고케</v>
          </cell>
          <cell r="W833">
            <v>1.01</v>
          </cell>
        </row>
        <row r="834">
          <cell r="A834">
            <v>834</v>
          </cell>
          <cell r="C834" t="str">
            <v>케이블 헤드 60sq</v>
          </cell>
          <cell r="D834" t="str">
            <v>3.3KV/3C  3단말/KIT</v>
          </cell>
          <cell r="E834" t="str">
            <v>set</v>
          </cell>
          <cell r="J834">
            <v>863</v>
          </cell>
          <cell r="K834">
            <v>93700</v>
          </cell>
          <cell r="S834">
            <v>93700</v>
          </cell>
          <cell r="V834" t="str">
            <v>고케</v>
          </cell>
          <cell r="W834">
            <v>1.1000000000000001</v>
          </cell>
        </row>
        <row r="835">
          <cell r="A835">
            <v>835</v>
          </cell>
          <cell r="C835" t="str">
            <v>케이블 헤드 80sq</v>
          </cell>
          <cell r="D835" t="str">
            <v>3.3KV/3C  3단말/KIT</v>
          </cell>
          <cell r="E835" t="str">
            <v>set</v>
          </cell>
          <cell r="J835">
            <v>863</v>
          </cell>
          <cell r="S835">
            <v>0</v>
          </cell>
          <cell r="V835" t="str">
            <v>고케</v>
          </cell>
          <cell r="W835">
            <v>1.2</v>
          </cell>
        </row>
        <row r="836">
          <cell r="A836">
            <v>836</v>
          </cell>
          <cell r="C836" t="str">
            <v>케이블 헤드 100sq</v>
          </cell>
          <cell r="D836" t="str">
            <v>3.3KV/1C  1단말/KIT</v>
          </cell>
          <cell r="E836" t="str">
            <v>EA</v>
          </cell>
          <cell r="J836">
            <v>863</v>
          </cell>
          <cell r="K836">
            <v>21300</v>
          </cell>
          <cell r="S836">
            <v>21300</v>
          </cell>
          <cell r="V836" t="str">
            <v>고케</v>
          </cell>
          <cell r="W836">
            <v>0.76</v>
          </cell>
        </row>
        <row r="837">
          <cell r="A837">
            <v>837</v>
          </cell>
          <cell r="C837" t="str">
            <v>케이블 헤드 125sq</v>
          </cell>
          <cell r="D837" t="str">
            <v>3.3KV/1C  1단말/KIT</v>
          </cell>
          <cell r="E837" t="str">
            <v>EA</v>
          </cell>
          <cell r="J837">
            <v>863</v>
          </cell>
          <cell r="S837">
            <v>0</v>
          </cell>
          <cell r="V837" t="str">
            <v>고케</v>
          </cell>
          <cell r="W837">
            <v>0.85</v>
          </cell>
        </row>
        <row r="838">
          <cell r="A838">
            <v>838</v>
          </cell>
          <cell r="C838" t="str">
            <v>케이블 헤드 150sq</v>
          </cell>
          <cell r="D838" t="str">
            <v>3.3KV/1C  1단말/KIT</v>
          </cell>
          <cell r="E838" t="str">
            <v>EA</v>
          </cell>
          <cell r="J838">
            <v>863</v>
          </cell>
          <cell r="K838">
            <v>24200</v>
          </cell>
          <cell r="S838">
            <v>24200</v>
          </cell>
          <cell r="V838" t="str">
            <v>고케</v>
          </cell>
          <cell r="W838">
            <v>0.95</v>
          </cell>
        </row>
        <row r="839">
          <cell r="A839">
            <v>839</v>
          </cell>
          <cell r="C839" t="str">
            <v>케이블 헤드 200sq</v>
          </cell>
          <cell r="D839" t="str">
            <v>3.3KV/1C  1단말/KIT</v>
          </cell>
          <cell r="E839" t="str">
            <v>EA</v>
          </cell>
          <cell r="J839">
            <v>863</v>
          </cell>
          <cell r="K839">
            <v>27500</v>
          </cell>
          <cell r="S839">
            <v>27500</v>
          </cell>
          <cell r="V839" t="str">
            <v>고케</v>
          </cell>
          <cell r="W839">
            <v>1.03</v>
          </cell>
        </row>
        <row r="840">
          <cell r="A840">
            <v>840</v>
          </cell>
          <cell r="C840" t="str">
            <v>케이블 헤드 250sq</v>
          </cell>
          <cell r="D840" t="str">
            <v>3.3KV/1C  1단말/KIT</v>
          </cell>
          <cell r="E840" t="str">
            <v>EA</v>
          </cell>
          <cell r="J840">
            <v>863</v>
          </cell>
          <cell r="K840">
            <v>29300</v>
          </cell>
          <cell r="S840">
            <v>29300</v>
          </cell>
          <cell r="V840" t="str">
            <v>고케</v>
          </cell>
          <cell r="W840">
            <v>1.18</v>
          </cell>
        </row>
        <row r="841">
          <cell r="A841">
            <v>841</v>
          </cell>
          <cell r="C841" t="str">
            <v>케이블 헤드 325sq</v>
          </cell>
          <cell r="D841" t="str">
            <v>3.3KV/1C  1단말/KIT</v>
          </cell>
          <cell r="E841" t="str">
            <v>EA</v>
          </cell>
          <cell r="J841">
            <v>863</v>
          </cell>
          <cell r="K841">
            <v>33100</v>
          </cell>
          <cell r="S841">
            <v>33100</v>
          </cell>
          <cell r="V841" t="str">
            <v>고케</v>
          </cell>
          <cell r="W841">
            <v>1.32</v>
          </cell>
        </row>
        <row r="842">
          <cell r="A842">
            <v>842</v>
          </cell>
          <cell r="S842" t="str">
            <v/>
          </cell>
        </row>
        <row r="843">
          <cell r="A843">
            <v>843</v>
          </cell>
          <cell r="S843" t="str">
            <v/>
          </cell>
        </row>
        <row r="844">
          <cell r="A844">
            <v>844</v>
          </cell>
          <cell r="C844" t="str">
            <v>케이블 헤드 8sq</v>
          </cell>
          <cell r="D844" t="str">
            <v>6.6KV/3C  3상분/KIT</v>
          </cell>
          <cell r="E844" t="str">
            <v>set</v>
          </cell>
          <cell r="S844">
            <v>0</v>
          </cell>
          <cell r="V844" t="str">
            <v>고케</v>
          </cell>
          <cell r="W844">
            <v>0.67</v>
          </cell>
        </row>
        <row r="845">
          <cell r="A845">
            <v>845</v>
          </cell>
          <cell r="C845" t="str">
            <v>케이블 헤드 14sq</v>
          </cell>
          <cell r="D845" t="str">
            <v>6.6KV/3C  3상분/KIT</v>
          </cell>
          <cell r="E845" t="str">
            <v>set</v>
          </cell>
          <cell r="S845">
            <v>0</v>
          </cell>
          <cell r="V845" t="str">
            <v>고케</v>
          </cell>
          <cell r="W845">
            <v>0.71</v>
          </cell>
        </row>
        <row r="846">
          <cell r="A846">
            <v>846</v>
          </cell>
          <cell r="C846" t="str">
            <v>케이블 헤드 22sq 옥내외용</v>
          </cell>
          <cell r="D846" t="str">
            <v>6.6KV/3C  3상분/KIT</v>
          </cell>
          <cell r="E846" t="str">
            <v>set</v>
          </cell>
          <cell r="H846">
            <v>819</v>
          </cell>
          <cell r="I846">
            <v>86800</v>
          </cell>
          <cell r="J846">
            <v>863</v>
          </cell>
          <cell r="K846">
            <v>131300</v>
          </cell>
          <cell r="S846">
            <v>86800</v>
          </cell>
          <cell r="V846" t="str">
            <v>고케</v>
          </cell>
          <cell r="W846">
            <v>0.92</v>
          </cell>
        </row>
        <row r="847">
          <cell r="A847">
            <v>847</v>
          </cell>
          <cell r="C847" t="str">
            <v>케이블 헤드 22sq 옥내외용</v>
          </cell>
          <cell r="D847" t="str">
            <v>6.6KV/3C  3상분/KIT</v>
          </cell>
          <cell r="E847" t="str">
            <v>set</v>
          </cell>
          <cell r="H847">
            <v>819</v>
          </cell>
          <cell r="J847">
            <v>863</v>
          </cell>
          <cell r="S847">
            <v>0</v>
          </cell>
          <cell r="V847" t="str">
            <v>고케</v>
          </cell>
          <cell r="W847">
            <v>0.92</v>
          </cell>
        </row>
        <row r="848">
          <cell r="A848">
            <v>848</v>
          </cell>
          <cell r="C848" t="str">
            <v>케이블 헤드 30sq</v>
          </cell>
          <cell r="D848" t="str">
            <v>6.6KV/3C  3상분/KIT</v>
          </cell>
          <cell r="E848" t="str">
            <v>set</v>
          </cell>
          <cell r="H848">
            <v>819</v>
          </cell>
          <cell r="J848">
            <v>863</v>
          </cell>
          <cell r="S848">
            <v>0</v>
          </cell>
          <cell r="V848" t="str">
            <v>고케</v>
          </cell>
          <cell r="W848">
            <v>1.01</v>
          </cell>
        </row>
        <row r="849">
          <cell r="A849">
            <v>849</v>
          </cell>
          <cell r="C849" t="str">
            <v>케이블 헤드 38sq 옥내외용</v>
          </cell>
          <cell r="D849" t="str">
            <v>6.6KV/3C  3상분/KIT</v>
          </cell>
          <cell r="E849" t="str">
            <v>set</v>
          </cell>
          <cell r="H849">
            <v>819</v>
          </cell>
          <cell r="I849">
            <v>89700</v>
          </cell>
          <cell r="J849">
            <v>863</v>
          </cell>
          <cell r="K849">
            <v>133700</v>
          </cell>
          <cell r="S849">
            <v>89700</v>
          </cell>
          <cell r="V849" t="str">
            <v>고케</v>
          </cell>
          <cell r="W849">
            <v>1.1000000000000001</v>
          </cell>
        </row>
        <row r="850">
          <cell r="A850">
            <v>850</v>
          </cell>
          <cell r="B850" t="str">
            <v>옥외용</v>
          </cell>
          <cell r="C850" t="str">
            <v>케이블 헤드 38sq 옥외용</v>
          </cell>
          <cell r="D850" t="str">
            <v>6.6KV/3C  3상분/KIT</v>
          </cell>
          <cell r="E850" t="str">
            <v>set</v>
          </cell>
          <cell r="H850">
            <v>819</v>
          </cell>
          <cell r="J850">
            <v>863</v>
          </cell>
          <cell r="S850">
            <v>0</v>
          </cell>
          <cell r="V850" t="str">
            <v>고케</v>
          </cell>
          <cell r="W850">
            <v>1.1000000000000001</v>
          </cell>
        </row>
        <row r="851">
          <cell r="A851">
            <v>851</v>
          </cell>
          <cell r="C851" t="str">
            <v>케이블 헤드 50sq</v>
          </cell>
          <cell r="D851" t="str">
            <v>6.6KV/3C  3상분/KIT</v>
          </cell>
          <cell r="E851" t="str">
            <v>set</v>
          </cell>
          <cell r="H851">
            <v>819</v>
          </cell>
          <cell r="J851">
            <v>863</v>
          </cell>
          <cell r="S851">
            <v>0</v>
          </cell>
          <cell r="V851" t="str">
            <v>고케</v>
          </cell>
          <cell r="W851">
            <v>1.25</v>
          </cell>
        </row>
        <row r="852">
          <cell r="A852">
            <v>852</v>
          </cell>
          <cell r="C852" t="str">
            <v>케이블 헤드 60sq 옥내외용</v>
          </cell>
          <cell r="D852" t="str">
            <v>6.6KV/3C  3상분/KIT</v>
          </cell>
          <cell r="E852" t="str">
            <v>set</v>
          </cell>
          <cell r="H852">
            <v>819</v>
          </cell>
          <cell r="I852">
            <v>93700</v>
          </cell>
          <cell r="J852">
            <v>863</v>
          </cell>
          <cell r="K852">
            <v>139000</v>
          </cell>
          <cell r="S852">
            <v>93700</v>
          </cell>
          <cell r="V852" t="str">
            <v>고케</v>
          </cell>
          <cell r="W852">
            <v>1.4</v>
          </cell>
        </row>
        <row r="853">
          <cell r="A853">
            <v>853</v>
          </cell>
          <cell r="B853" t="str">
            <v>옥외용</v>
          </cell>
          <cell r="C853" t="str">
            <v>케이블 헤드 60sq 옥외용</v>
          </cell>
          <cell r="D853" t="str">
            <v>6.6KV/3C  3상분/KIT</v>
          </cell>
          <cell r="E853" t="str">
            <v>set</v>
          </cell>
          <cell r="H853">
            <v>819</v>
          </cell>
          <cell r="J853">
            <v>863</v>
          </cell>
          <cell r="S853">
            <v>0</v>
          </cell>
          <cell r="V853" t="str">
            <v>고케</v>
          </cell>
          <cell r="W853">
            <v>1.4</v>
          </cell>
        </row>
        <row r="854">
          <cell r="A854">
            <v>854</v>
          </cell>
          <cell r="C854" t="str">
            <v>케이블 헤드 80sq</v>
          </cell>
          <cell r="D854" t="str">
            <v>6.6KV/3C  3상분/KIT</v>
          </cell>
          <cell r="E854" t="str">
            <v>set</v>
          </cell>
          <cell r="H854">
            <v>819</v>
          </cell>
          <cell r="J854">
            <v>863</v>
          </cell>
          <cell r="S854">
            <v>0</v>
          </cell>
          <cell r="V854" t="str">
            <v>고케</v>
          </cell>
          <cell r="W854">
            <v>1.45</v>
          </cell>
        </row>
        <row r="855">
          <cell r="A855">
            <v>855</v>
          </cell>
          <cell r="C855" t="str">
            <v>케이블 헤드 100sq 옥내외용</v>
          </cell>
          <cell r="D855" t="str">
            <v>6.6KV/1C  1단말/KIT</v>
          </cell>
          <cell r="E855" t="str">
            <v>EA</v>
          </cell>
          <cell r="H855">
            <v>819</v>
          </cell>
          <cell r="I855">
            <v>21300</v>
          </cell>
          <cell r="J855">
            <v>863</v>
          </cell>
          <cell r="K855">
            <v>37266</v>
          </cell>
          <cell r="S855">
            <v>21300</v>
          </cell>
          <cell r="V855" t="str">
            <v>고케</v>
          </cell>
          <cell r="W855">
            <v>0.9</v>
          </cell>
        </row>
        <row r="856">
          <cell r="A856">
            <v>856</v>
          </cell>
          <cell r="B856" t="str">
            <v>옥외용</v>
          </cell>
          <cell r="C856" t="str">
            <v>케이블 헤드 100sq 옥외용</v>
          </cell>
          <cell r="D856" t="str">
            <v>6.6KV/1C  1단말/KIT</v>
          </cell>
          <cell r="E856" t="str">
            <v>EA</v>
          </cell>
          <cell r="H856">
            <v>819</v>
          </cell>
          <cell r="J856">
            <v>863</v>
          </cell>
          <cell r="S856">
            <v>0</v>
          </cell>
          <cell r="V856" t="str">
            <v>고케</v>
          </cell>
          <cell r="W856">
            <v>0.9</v>
          </cell>
        </row>
        <row r="857">
          <cell r="A857">
            <v>857</v>
          </cell>
          <cell r="C857" t="str">
            <v>케이블 헤드 125sq</v>
          </cell>
          <cell r="D857" t="str">
            <v>6.6KV/1C  1단말/KIT</v>
          </cell>
          <cell r="E857" t="str">
            <v>EA</v>
          </cell>
          <cell r="H857">
            <v>819</v>
          </cell>
          <cell r="J857">
            <v>863</v>
          </cell>
          <cell r="S857">
            <v>0</v>
          </cell>
          <cell r="V857" t="str">
            <v>고케</v>
          </cell>
          <cell r="W857">
            <v>1</v>
          </cell>
        </row>
        <row r="858">
          <cell r="A858">
            <v>858</v>
          </cell>
          <cell r="B858" t="str">
            <v>옥내용</v>
          </cell>
          <cell r="C858" t="str">
            <v>케이블 헤드 150sq 옥내외용</v>
          </cell>
          <cell r="D858" t="str">
            <v>6.6KV/1C  1단말/KIT</v>
          </cell>
          <cell r="E858" t="str">
            <v>EA</v>
          </cell>
          <cell r="H858">
            <v>819</v>
          </cell>
          <cell r="I858">
            <v>24200</v>
          </cell>
          <cell r="J858">
            <v>863</v>
          </cell>
          <cell r="K858">
            <v>42733</v>
          </cell>
          <cell r="S858">
            <v>24200</v>
          </cell>
          <cell r="V858" t="str">
            <v>고케</v>
          </cell>
          <cell r="W858">
            <v>1.1000000000000001</v>
          </cell>
        </row>
        <row r="859">
          <cell r="A859">
            <v>859</v>
          </cell>
          <cell r="B859" t="str">
            <v>옥외용</v>
          </cell>
          <cell r="C859" t="str">
            <v>케이블 헤드 150sq 옥외용</v>
          </cell>
          <cell r="D859" t="str">
            <v>6.6KV/1C  1단말/KIT</v>
          </cell>
          <cell r="E859" t="str">
            <v>EA</v>
          </cell>
          <cell r="H859">
            <v>819</v>
          </cell>
          <cell r="J859">
            <v>863</v>
          </cell>
          <cell r="S859">
            <v>0</v>
          </cell>
          <cell r="V859" t="str">
            <v>고케</v>
          </cell>
          <cell r="W859">
            <v>1.1000000000000001</v>
          </cell>
        </row>
        <row r="860">
          <cell r="A860">
            <v>860</v>
          </cell>
          <cell r="C860" t="str">
            <v>케이블 헤드 200sq 옥내외용</v>
          </cell>
          <cell r="D860" t="str">
            <v>6.6KV/1C  1단말/KIT</v>
          </cell>
          <cell r="E860" t="str">
            <v>EA</v>
          </cell>
          <cell r="H860">
            <v>819</v>
          </cell>
          <cell r="I860">
            <v>27500</v>
          </cell>
          <cell r="J860">
            <v>863</v>
          </cell>
          <cell r="K860">
            <v>44733</v>
          </cell>
          <cell r="S860">
            <v>27500</v>
          </cell>
          <cell r="V860" t="str">
            <v>고케</v>
          </cell>
          <cell r="W860">
            <v>1.3</v>
          </cell>
        </row>
        <row r="861">
          <cell r="A861">
            <v>861</v>
          </cell>
          <cell r="B861" t="str">
            <v>옥외용</v>
          </cell>
          <cell r="C861" t="str">
            <v>케이블 헤드 200sq 옥외용</v>
          </cell>
          <cell r="D861" t="str">
            <v>6.6KV/1C  1단말/KIT</v>
          </cell>
          <cell r="E861" t="str">
            <v>EA</v>
          </cell>
          <cell r="H861">
            <v>819</v>
          </cell>
          <cell r="J861">
            <v>863</v>
          </cell>
          <cell r="S861">
            <v>0</v>
          </cell>
          <cell r="V861" t="str">
            <v>고케</v>
          </cell>
          <cell r="W861">
            <v>1.3</v>
          </cell>
        </row>
        <row r="862">
          <cell r="A862">
            <v>862</v>
          </cell>
          <cell r="C862" t="str">
            <v>케이블 헤드 250sq 옥내외용</v>
          </cell>
          <cell r="D862" t="str">
            <v>6.6KV/1C  1단말/KIT</v>
          </cell>
          <cell r="E862" t="str">
            <v>EA</v>
          </cell>
          <cell r="H862">
            <v>819</v>
          </cell>
          <cell r="I862">
            <v>29300</v>
          </cell>
          <cell r="J862">
            <v>863</v>
          </cell>
          <cell r="K862">
            <v>47033</v>
          </cell>
          <cell r="S862">
            <v>29300</v>
          </cell>
          <cell r="V862" t="str">
            <v>고케</v>
          </cell>
          <cell r="W862">
            <v>1.4</v>
          </cell>
        </row>
        <row r="863">
          <cell r="A863">
            <v>863</v>
          </cell>
          <cell r="B863" t="str">
            <v>옥외용</v>
          </cell>
          <cell r="C863" t="str">
            <v>케이블 헤드 250sq 옥외용</v>
          </cell>
          <cell r="D863" t="str">
            <v>6.6KV/1C  1단말/KIT</v>
          </cell>
          <cell r="E863" t="str">
            <v>EA</v>
          </cell>
          <cell r="H863">
            <v>819</v>
          </cell>
          <cell r="J863">
            <v>863</v>
          </cell>
          <cell r="S863">
            <v>0</v>
          </cell>
          <cell r="V863" t="str">
            <v>고케</v>
          </cell>
          <cell r="W863">
            <v>1.4</v>
          </cell>
        </row>
        <row r="864">
          <cell r="A864">
            <v>864</v>
          </cell>
          <cell r="C864" t="str">
            <v>케이블 헤드 325sq 옥내외용</v>
          </cell>
          <cell r="D864" t="str">
            <v>6.6KV/1C  1단말/KIT</v>
          </cell>
          <cell r="E864" t="str">
            <v>EA</v>
          </cell>
          <cell r="H864">
            <v>819</v>
          </cell>
          <cell r="I864">
            <v>33100</v>
          </cell>
          <cell r="J864">
            <v>863</v>
          </cell>
          <cell r="K864">
            <v>57366</v>
          </cell>
          <cell r="S864">
            <v>33100</v>
          </cell>
          <cell r="V864" t="str">
            <v>고케</v>
          </cell>
          <cell r="W864">
            <v>1.56</v>
          </cell>
        </row>
        <row r="865">
          <cell r="A865">
            <v>865</v>
          </cell>
          <cell r="B865" t="str">
            <v>옥외용</v>
          </cell>
          <cell r="C865" t="str">
            <v>케이블 헤드 325sq 옥외용</v>
          </cell>
          <cell r="D865" t="str">
            <v>6.6KV/1C  1단말/KIT</v>
          </cell>
          <cell r="E865" t="str">
            <v>EA</v>
          </cell>
          <cell r="H865">
            <v>819</v>
          </cell>
          <cell r="J865">
            <v>863</v>
          </cell>
          <cell r="S865">
            <v>0</v>
          </cell>
          <cell r="V865" t="str">
            <v>고케</v>
          </cell>
          <cell r="W865">
            <v>1.56</v>
          </cell>
        </row>
        <row r="866">
          <cell r="A866">
            <v>866</v>
          </cell>
          <cell r="S866" t="str">
            <v/>
          </cell>
        </row>
        <row r="867">
          <cell r="A867">
            <v>867</v>
          </cell>
          <cell r="S867" t="str">
            <v/>
          </cell>
        </row>
        <row r="868">
          <cell r="A868">
            <v>868</v>
          </cell>
          <cell r="C868" t="str">
            <v>케이블 헤드 38sq</v>
          </cell>
          <cell r="D868" t="str">
            <v>23KV/1C  1단말/KIT</v>
          </cell>
          <cell r="E868" t="str">
            <v>EA</v>
          </cell>
          <cell r="H868">
            <v>819</v>
          </cell>
          <cell r="I868">
            <v>72500</v>
          </cell>
          <cell r="J868">
            <v>863</v>
          </cell>
          <cell r="K868">
            <v>85000</v>
          </cell>
          <cell r="S868">
            <v>72500</v>
          </cell>
          <cell r="V868" t="str">
            <v>특케</v>
          </cell>
          <cell r="W868">
            <v>0.88</v>
          </cell>
        </row>
        <row r="869">
          <cell r="A869">
            <v>869</v>
          </cell>
          <cell r="C869" t="str">
            <v>케이블 헤드 60sq</v>
          </cell>
          <cell r="D869" t="str">
            <v>23KV/1C  1단말/KIT</v>
          </cell>
          <cell r="E869" t="str">
            <v>EA</v>
          </cell>
          <cell r="H869">
            <v>819</v>
          </cell>
          <cell r="I869">
            <v>73000</v>
          </cell>
          <cell r="J869">
            <v>863</v>
          </cell>
          <cell r="K869">
            <v>85800</v>
          </cell>
          <cell r="S869">
            <v>73000</v>
          </cell>
          <cell r="V869" t="str">
            <v>특케</v>
          </cell>
          <cell r="W869">
            <v>1.05</v>
          </cell>
        </row>
        <row r="870">
          <cell r="A870">
            <v>870</v>
          </cell>
          <cell r="C870" t="str">
            <v>케이블 헤드 100sq</v>
          </cell>
          <cell r="D870" t="str">
            <v>23KV/1C  1단말/KIT</v>
          </cell>
          <cell r="E870" t="str">
            <v>EA</v>
          </cell>
          <cell r="H870">
            <v>819</v>
          </cell>
          <cell r="I870">
            <v>96800</v>
          </cell>
          <cell r="J870">
            <v>863</v>
          </cell>
          <cell r="K870">
            <v>113900</v>
          </cell>
          <cell r="S870">
            <v>96800</v>
          </cell>
          <cell r="V870" t="str">
            <v>특케</v>
          </cell>
          <cell r="W870">
            <v>1.2</v>
          </cell>
        </row>
        <row r="871">
          <cell r="A871">
            <v>871</v>
          </cell>
          <cell r="C871" t="str">
            <v>케이블 헤드 150sq</v>
          </cell>
          <cell r="D871" t="str">
            <v>23KV/1C  1단말/KIT</v>
          </cell>
          <cell r="E871" t="str">
            <v>EA</v>
          </cell>
          <cell r="H871">
            <v>819</v>
          </cell>
          <cell r="I871">
            <v>105700</v>
          </cell>
          <cell r="J871">
            <v>863</v>
          </cell>
          <cell r="K871">
            <v>116200</v>
          </cell>
          <cell r="S871">
            <v>105700</v>
          </cell>
          <cell r="V871" t="str">
            <v>특케</v>
          </cell>
          <cell r="W871">
            <v>1.39</v>
          </cell>
        </row>
        <row r="872">
          <cell r="A872">
            <v>872</v>
          </cell>
          <cell r="C872" t="str">
            <v>케이블 헤드 200sq</v>
          </cell>
          <cell r="D872" t="str">
            <v>23KV/1C  1단말/KIT</v>
          </cell>
          <cell r="E872" t="str">
            <v>EA</v>
          </cell>
          <cell r="H872">
            <v>819</v>
          </cell>
          <cell r="I872">
            <v>111100</v>
          </cell>
          <cell r="J872">
            <v>863</v>
          </cell>
          <cell r="K872">
            <v>118200</v>
          </cell>
          <cell r="S872">
            <v>111100</v>
          </cell>
          <cell r="V872" t="str">
            <v>특케</v>
          </cell>
          <cell r="W872">
            <v>1.6</v>
          </cell>
        </row>
        <row r="873">
          <cell r="A873">
            <v>873</v>
          </cell>
          <cell r="C873" t="str">
            <v>케이블 헤드 325sq</v>
          </cell>
          <cell r="D873" t="str">
            <v>23KV/1C  1단말/KIT</v>
          </cell>
          <cell r="E873" t="str">
            <v>EA</v>
          </cell>
          <cell r="H873">
            <v>819</v>
          </cell>
          <cell r="I873">
            <v>139000</v>
          </cell>
          <cell r="J873">
            <v>863</v>
          </cell>
          <cell r="K873">
            <v>163600</v>
          </cell>
          <cell r="S873">
            <v>139000</v>
          </cell>
          <cell r="V873" t="str">
            <v>특케</v>
          </cell>
          <cell r="W873">
            <v>2.1</v>
          </cell>
        </row>
        <row r="874">
          <cell r="A874">
            <v>874</v>
          </cell>
          <cell r="S874" t="str">
            <v/>
          </cell>
        </row>
        <row r="875">
          <cell r="A875">
            <v>875</v>
          </cell>
          <cell r="C875" t="str">
            <v>관로구 삽입형 방수장치</v>
          </cell>
          <cell r="D875" t="str">
            <v>Φ175 CN-CV 200</v>
          </cell>
          <cell r="E875" t="str">
            <v>조</v>
          </cell>
          <cell r="H875">
            <v>911</v>
          </cell>
          <cell r="I875">
            <v>58000</v>
          </cell>
          <cell r="S875">
            <v>58000</v>
          </cell>
        </row>
        <row r="876">
          <cell r="A876">
            <v>876</v>
          </cell>
          <cell r="C876" t="str">
            <v>케이블헤드 지지금구</v>
          </cell>
          <cell r="D876" t="str">
            <v>상,하부용</v>
          </cell>
          <cell r="E876" t="str">
            <v>조</v>
          </cell>
          <cell r="H876">
            <v>911</v>
          </cell>
          <cell r="I876">
            <v>42000</v>
          </cell>
          <cell r="J876">
            <v>957</v>
          </cell>
          <cell r="K876">
            <v>52000</v>
          </cell>
          <cell r="S876">
            <v>42000</v>
          </cell>
          <cell r="V876" t="str">
            <v>배전</v>
          </cell>
          <cell r="W876">
            <v>0.45</v>
          </cell>
          <cell r="X876" t="str">
            <v>보인</v>
          </cell>
          <cell r="Y876">
            <v>0.23</v>
          </cell>
        </row>
        <row r="877">
          <cell r="A877">
            <v>877</v>
          </cell>
          <cell r="C877" t="str">
            <v>전주용 입상관</v>
          </cell>
          <cell r="D877" t="str">
            <v>φ130×2m</v>
          </cell>
          <cell r="E877" t="str">
            <v>EA</v>
          </cell>
          <cell r="H877">
            <v>911</v>
          </cell>
          <cell r="I877">
            <v>20000</v>
          </cell>
          <cell r="J877">
            <v>957</v>
          </cell>
          <cell r="K877">
            <v>26000</v>
          </cell>
          <cell r="S877">
            <v>20000</v>
          </cell>
          <cell r="V877" t="str">
            <v>배전</v>
          </cell>
          <cell r="W877">
            <v>0.46</v>
          </cell>
          <cell r="X877" t="str">
            <v>보인</v>
          </cell>
          <cell r="Y877">
            <v>0.17</v>
          </cell>
        </row>
        <row r="878">
          <cell r="A878">
            <v>878</v>
          </cell>
          <cell r="C878" t="str">
            <v>반경철관</v>
          </cell>
          <cell r="D878" t="str">
            <v>80×2×2400</v>
          </cell>
          <cell r="E878" t="str">
            <v>EA</v>
          </cell>
          <cell r="H878">
            <v>909</v>
          </cell>
          <cell r="I878">
            <v>16000</v>
          </cell>
          <cell r="J878">
            <v>958</v>
          </cell>
          <cell r="K878">
            <v>16000</v>
          </cell>
          <cell r="S878">
            <v>16000</v>
          </cell>
          <cell r="V878" t="str">
            <v>배관</v>
          </cell>
          <cell r="W878">
            <v>0.122</v>
          </cell>
        </row>
        <row r="879">
          <cell r="A879">
            <v>879</v>
          </cell>
          <cell r="C879" t="str">
            <v>반경철관 취부밴드</v>
          </cell>
          <cell r="E879" t="str">
            <v>EA</v>
          </cell>
          <cell r="H879">
            <v>909</v>
          </cell>
          <cell r="I879">
            <v>1800</v>
          </cell>
          <cell r="J879">
            <v>958</v>
          </cell>
          <cell r="K879">
            <v>1800</v>
          </cell>
          <cell r="S879">
            <v>1800</v>
          </cell>
        </row>
        <row r="880">
          <cell r="A880">
            <v>880</v>
          </cell>
          <cell r="C880" t="str">
            <v>입상관취부밴드</v>
          </cell>
          <cell r="E880" t="str">
            <v>EA</v>
          </cell>
          <cell r="I880">
            <v>1800</v>
          </cell>
          <cell r="J880">
            <v>958</v>
          </cell>
          <cell r="K880">
            <v>1800</v>
          </cell>
          <cell r="S880">
            <v>1800</v>
          </cell>
        </row>
        <row r="881">
          <cell r="A881">
            <v>881</v>
          </cell>
          <cell r="C881" t="str">
            <v>경고용 테이프</v>
          </cell>
          <cell r="D881" t="str">
            <v>300 × 250</v>
          </cell>
          <cell r="E881" t="str">
            <v>m</v>
          </cell>
          <cell r="H881">
            <v>909</v>
          </cell>
          <cell r="I881">
            <v>250</v>
          </cell>
          <cell r="J881">
            <v>958</v>
          </cell>
          <cell r="K881">
            <v>250</v>
          </cell>
          <cell r="S881">
            <v>250</v>
          </cell>
          <cell r="V881" t="str">
            <v>보인</v>
          </cell>
          <cell r="W881">
            <v>2E-3</v>
          </cell>
        </row>
        <row r="882">
          <cell r="A882">
            <v>882</v>
          </cell>
          <cell r="C882" t="str">
            <v>위샤 캡</v>
          </cell>
          <cell r="D882" t="str">
            <v>ST 36C</v>
          </cell>
          <cell r="E882" t="str">
            <v>EA</v>
          </cell>
          <cell r="H882">
            <v>909</v>
          </cell>
          <cell r="I882">
            <v>3300</v>
          </cell>
          <cell r="J882">
            <v>871</v>
          </cell>
          <cell r="K882">
            <v>3600</v>
          </cell>
          <cell r="S882">
            <v>3300</v>
          </cell>
          <cell r="V882" t="str">
            <v>내선</v>
          </cell>
          <cell r="W882">
            <v>0.03</v>
          </cell>
        </row>
        <row r="883">
          <cell r="A883">
            <v>883</v>
          </cell>
          <cell r="C883" t="str">
            <v>위샤 캡</v>
          </cell>
          <cell r="D883" t="str">
            <v>ST 42C</v>
          </cell>
          <cell r="E883" t="str">
            <v>EA</v>
          </cell>
          <cell r="H883">
            <v>909</v>
          </cell>
          <cell r="I883">
            <v>3800</v>
          </cell>
          <cell r="J883">
            <v>871</v>
          </cell>
          <cell r="K883">
            <v>4200</v>
          </cell>
          <cell r="S883">
            <v>3800</v>
          </cell>
          <cell r="V883" t="str">
            <v>내선</v>
          </cell>
          <cell r="W883">
            <v>0.03</v>
          </cell>
        </row>
        <row r="884">
          <cell r="A884">
            <v>884</v>
          </cell>
          <cell r="C884" t="str">
            <v>위샤 캡</v>
          </cell>
          <cell r="D884" t="str">
            <v>ST 54C</v>
          </cell>
          <cell r="E884" t="str">
            <v>EA</v>
          </cell>
          <cell r="H884">
            <v>909</v>
          </cell>
          <cell r="I884">
            <v>4500</v>
          </cell>
          <cell r="J884">
            <v>871</v>
          </cell>
          <cell r="K884">
            <v>5040</v>
          </cell>
          <cell r="S884">
            <v>4500</v>
          </cell>
          <cell r="V884" t="str">
            <v>내선</v>
          </cell>
          <cell r="W884">
            <v>0.04</v>
          </cell>
        </row>
        <row r="885">
          <cell r="A885">
            <v>885</v>
          </cell>
          <cell r="C885" t="str">
            <v>위샤 캡</v>
          </cell>
          <cell r="D885" t="str">
            <v>ST 70C</v>
          </cell>
          <cell r="E885" t="str">
            <v>EA</v>
          </cell>
          <cell r="H885">
            <v>909</v>
          </cell>
          <cell r="I885">
            <v>12000</v>
          </cell>
          <cell r="J885">
            <v>871</v>
          </cell>
          <cell r="K885">
            <v>14440</v>
          </cell>
          <cell r="S885">
            <v>12000</v>
          </cell>
          <cell r="V885" t="str">
            <v>내선</v>
          </cell>
          <cell r="W885">
            <v>0.04</v>
          </cell>
        </row>
        <row r="886">
          <cell r="A886">
            <v>886</v>
          </cell>
          <cell r="C886" t="str">
            <v>위샤 캡</v>
          </cell>
          <cell r="D886" t="str">
            <v>ST 82C</v>
          </cell>
          <cell r="E886" t="str">
            <v>EA</v>
          </cell>
          <cell r="H886">
            <v>909</v>
          </cell>
          <cell r="I886">
            <v>16000</v>
          </cell>
          <cell r="J886">
            <v>871</v>
          </cell>
          <cell r="K886">
            <v>18000</v>
          </cell>
          <cell r="S886">
            <v>16000</v>
          </cell>
          <cell r="V886" t="str">
            <v>내선</v>
          </cell>
          <cell r="W886">
            <v>0.04</v>
          </cell>
        </row>
        <row r="887">
          <cell r="A887">
            <v>887</v>
          </cell>
          <cell r="C887" t="str">
            <v>위샤 캡</v>
          </cell>
          <cell r="D887" t="str">
            <v>ST 104C</v>
          </cell>
          <cell r="E887" t="str">
            <v>EA</v>
          </cell>
          <cell r="H887">
            <v>909</v>
          </cell>
          <cell r="I887">
            <v>32000</v>
          </cell>
          <cell r="J887">
            <v>871</v>
          </cell>
          <cell r="K887">
            <v>36000</v>
          </cell>
          <cell r="S887">
            <v>32000</v>
          </cell>
          <cell r="V887" t="str">
            <v>내선</v>
          </cell>
          <cell r="W887">
            <v>0.04</v>
          </cell>
        </row>
        <row r="888">
          <cell r="A888">
            <v>888</v>
          </cell>
          <cell r="B888" t="str">
            <v>H:7.5M이하</v>
          </cell>
          <cell r="C888" t="str">
            <v>피뢰침</v>
          </cell>
          <cell r="D888" t="str">
            <v>14φ×485L(애자형)</v>
          </cell>
          <cell r="E888" t="str">
            <v>EA</v>
          </cell>
          <cell r="H888">
            <v>887</v>
          </cell>
          <cell r="I888">
            <v>45000</v>
          </cell>
          <cell r="J888">
            <v>930</v>
          </cell>
          <cell r="K888">
            <v>13500</v>
          </cell>
          <cell r="S888">
            <v>13500</v>
          </cell>
          <cell r="V888" t="str">
            <v>내선</v>
          </cell>
          <cell r="W888">
            <v>1.5</v>
          </cell>
        </row>
        <row r="889">
          <cell r="A889">
            <v>889</v>
          </cell>
          <cell r="B889" t="str">
            <v>발판좋은곳</v>
          </cell>
          <cell r="C889" t="str">
            <v>피뢰침</v>
          </cell>
          <cell r="D889" t="str">
            <v>14φ×485L(애자형)</v>
          </cell>
          <cell r="E889" t="str">
            <v>EA</v>
          </cell>
          <cell r="H889">
            <v>887</v>
          </cell>
          <cell r="I889">
            <v>45000</v>
          </cell>
          <cell r="J889">
            <v>930</v>
          </cell>
          <cell r="K889">
            <v>13500</v>
          </cell>
          <cell r="S889">
            <v>13500</v>
          </cell>
          <cell r="V889" t="str">
            <v>내선</v>
          </cell>
          <cell r="W889">
            <v>0.9</v>
          </cell>
        </row>
        <row r="890">
          <cell r="A890">
            <v>890</v>
          </cell>
          <cell r="B890" t="str">
            <v>H:10M이하</v>
          </cell>
          <cell r="C890" t="str">
            <v>피뢰침</v>
          </cell>
          <cell r="D890" t="str">
            <v>14φ×485L(애자형)</v>
          </cell>
          <cell r="E890" t="str">
            <v>EA</v>
          </cell>
          <cell r="H890">
            <v>887</v>
          </cell>
          <cell r="I890">
            <v>45000</v>
          </cell>
          <cell r="J890">
            <v>930</v>
          </cell>
          <cell r="K890">
            <v>13500</v>
          </cell>
          <cell r="S890">
            <v>13500</v>
          </cell>
          <cell r="V890" t="str">
            <v>내선</v>
          </cell>
          <cell r="W890">
            <v>1.9</v>
          </cell>
        </row>
        <row r="891">
          <cell r="A891">
            <v>891</v>
          </cell>
          <cell r="B891" t="str">
            <v>발판좋은곳</v>
          </cell>
          <cell r="C891" t="str">
            <v>피뢰침</v>
          </cell>
          <cell r="D891" t="str">
            <v>14φ×485L(애자형)</v>
          </cell>
          <cell r="E891" t="str">
            <v>EA</v>
          </cell>
          <cell r="H891">
            <v>887</v>
          </cell>
          <cell r="I891">
            <v>45000</v>
          </cell>
          <cell r="J891">
            <v>930</v>
          </cell>
          <cell r="K891">
            <v>13500</v>
          </cell>
          <cell r="S891">
            <v>13500</v>
          </cell>
          <cell r="V891" t="str">
            <v>내선</v>
          </cell>
          <cell r="W891">
            <v>1.1399999999999999</v>
          </cell>
        </row>
        <row r="892">
          <cell r="A892">
            <v>892</v>
          </cell>
          <cell r="B892" t="str">
            <v>H:15M이하</v>
          </cell>
          <cell r="C892" t="str">
            <v>피뢰침</v>
          </cell>
          <cell r="D892" t="str">
            <v>14φ×485L(애자형)</v>
          </cell>
          <cell r="E892" t="str">
            <v>EA</v>
          </cell>
          <cell r="H892">
            <v>887</v>
          </cell>
          <cell r="I892">
            <v>45000</v>
          </cell>
          <cell r="J892">
            <v>930</v>
          </cell>
          <cell r="K892">
            <v>13500</v>
          </cell>
          <cell r="S892">
            <v>13500</v>
          </cell>
          <cell r="V892" t="str">
            <v>배전</v>
          </cell>
          <cell r="W892">
            <v>2.6</v>
          </cell>
        </row>
        <row r="893">
          <cell r="A893">
            <v>893</v>
          </cell>
          <cell r="B893" t="str">
            <v>발판좋은곳</v>
          </cell>
          <cell r="C893" t="str">
            <v>피뢰침</v>
          </cell>
          <cell r="D893" t="str">
            <v>14φ×485L(애자형)</v>
          </cell>
          <cell r="E893" t="str">
            <v>EA</v>
          </cell>
          <cell r="H893">
            <v>887</v>
          </cell>
          <cell r="I893">
            <v>45000</v>
          </cell>
          <cell r="J893">
            <v>930</v>
          </cell>
          <cell r="K893">
            <v>13500</v>
          </cell>
          <cell r="S893">
            <v>13500</v>
          </cell>
          <cell r="V893" t="str">
            <v>배전</v>
          </cell>
          <cell r="W893">
            <v>1.56</v>
          </cell>
        </row>
        <row r="894">
          <cell r="A894">
            <v>894</v>
          </cell>
          <cell r="B894" t="str">
            <v>H:20M이하</v>
          </cell>
          <cell r="C894" t="str">
            <v>피뢰침</v>
          </cell>
          <cell r="D894" t="str">
            <v>14φ×485L(애자형)</v>
          </cell>
          <cell r="E894" t="str">
            <v>EA</v>
          </cell>
          <cell r="H894">
            <v>887</v>
          </cell>
          <cell r="I894">
            <v>45000</v>
          </cell>
          <cell r="J894">
            <v>930</v>
          </cell>
          <cell r="K894">
            <v>13500</v>
          </cell>
          <cell r="S894">
            <v>13500</v>
          </cell>
          <cell r="V894" t="str">
            <v>배전</v>
          </cell>
          <cell r="W894">
            <v>3.4</v>
          </cell>
        </row>
        <row r="895">
          <cell r="A895">
            <v>895</v>
          </cell>
          <cell r="B895" t="str">
            <v>발판좋은곳</v>
          </cell>
          <cell r="C895" t="str">
            <v>피뢰침</v>
          </cell>
          <cell r="D895" t="str">
            <v>14φ×485L(애자형)</v>
          </cell>
          <cell r="E895" t="str">
            <v>EA</v>
          </cell>
          <cell r="H895">
            <v>887</v>
          </cell>
          <cell r="I895">
            <v>45000</v>
          </cell>
          <cell r="J895">
            <v>930</v>
          </cell>
          <cell r="K895">
            <v>13500</v>
          </cell>
          <cell r="S895">
            <v>13500</v>
          </cell>
          <cell r="V895" t="str">
            <v>배전</v>
          </cell>
          <cell r="W895">
            <v>2.04</v>
          </cell>
        </row>
        <row r="896">
          <cell r="A896">
            <v>896</v>
          </cell>
          <cell r="B896" t="str">
            <v>H:7.5M이하</v>
          </cell>
          <cell r="C896" t="str">
            <v>피뢰침</v>
          </cell>
          <cell r="D896" t="str">
            <v>14φ×665L</v>
          </cell>
          <cell r="E896" t="str">
            <v>EA</v>
          </cell>
          <cell r="S896">
            <v>0</v>
          </cell>
          <cell r="V896" t="str">
            <v>내선</v>
          </cell>
          <cell r="W896">
            <v>1.5</v>
          </cell>
        </row>
        <row r="897">
          <cell r="A897">
            <v>897</v>
          </cell>
          <cell r="B897" t="str">
            <v>발판좋은곳</v>
          </cell>
          <cell r="C897" t="str">
            <v>피뢰침</v>
          </cell>
          <cell r="D897" t="str">
            <v>14φ×665L</v>
          </cell>
          <cell r="E897" t="str">
            <v>EA</v>
          </cell>
          <cell r="S897">
            <v>0</v>
          </cell>
          <cell r="V897" t="str">
            <v>내선</v>
          </cell>
          <cell r="W897">
            <v>0.9</v>
          </cell>
        </row>
        <row r="898">
          <cell r="A898">
            <v>898</v>
          </cell>
          <cell r="B898" t="str">
            <v>H:10M이하</v>
          </cell>
          <cell r="C898" t="str">
            <v>피뢰침</v>
          </cell>
          <cell r="D898" t="str">
            <v>14φ×665L</v>
          </cell>
          <cell r="E898" t="str">
            <v>EA</v>
          </cell>
          <cell r="S898">
            <v>0</v>
          </cell>
          <cell r="V898" t="str">
            <v>내선</v>
          </cell>
          <cell r="W898">
            <v>1.9</v>
          </cell>
        </row>
        <row r="899">
          <cell r="A899">
            <v>899</v>
          </cell>
          <cell r="B899" t="str">
            <v>발판좋은곳</v>
          </cell>
          <cell r="C899" t="str">
            <v>피뢰침</v>
          </cell>
          <cell r="D899" t="str">
            <v>14φ×665L</v>
          </cell>
          <cell r="E899" t="str">
            <v>EA</v>
          </cell>
          <cell r="S899">
            <v>0</v>
          </cell>
          <cell r="V899" t="str">
            <v>내선</v>
          </cell>
          <cell r="W899">
            <v>1.1399999999999999</v>
          </cell>
        </row>
        <row r="900">
          <cell r="A900">
            <v>900</v>
          </cell>
          <cell r="B900" t="str">
            <v>H:15M이하</v>
          </cell>
          <cell r="C900" t="str">
            <v>피뢰침</v>
          </cell>
          <cell r="D900" t="str">
            <v>14φ×665L</v>
          </cell>
          <cell r="E900" t="str">
            <v>EA</v>
          </cell>
          <cell r="S900">
            <v>0</v>
          </cell>
          <cell r="V900" t="str">
            <v>배전</v>
          </cell>
          <cell r="W900">
            <v>2.6</v>
          </cell>
        </row>
        <row r="901">
          <cell r="A901">
            <v>901</v>
          </cell>
          <cell r="B901" t="str">
            <v>발판좋은곳</v>
          </cell>
          <cell r="C901" t="str">
            <v>피뢰침</v>
          </cell>
          <cell r="D901" t="str">
            <v>14φ×665L</v>
          </cell>
          <cell r="E901" t="str">
            <v>EA</v>
          </cell>
          <cell r="S901">
            <v>0</v>
          </cell>
          <cell r="V901" t="str">
            <v>배전</v>
          </cell>
          <cell r="W901">
            <v>1.56</v>
          </cell>
        </row>
        <row r="902">
          <cell r="A902">
            <v>902</v>
          </cell>
          <cell r="B902" t="str">
            <v>H:20M이하</v>
          </cell>
          <cell r="C902" t="str">
            <v>피뢰침</v>
          </cell>
          <cell r="D902" t="str">
            <v>14φ×665L</v>
          </cell>
          <cell r="E902" t="str">
            <v>EA</v>
          </cell>
          <cell r="S902">
            <v>0</v>
          </cell>
          <cell r="V902" t="str">
            <v>배전</v>
          </cell>
          <cell r="W902">
            <v>3.4</v>
          </cell>
        </row>
        <row r="903">
          <cell r="A903">
            <v>903</v>
          </cell>
          <cell r="B903" t="str">
            <v>발판좋은곳</v>
          </cell>
          <cell r="C903" t="str">
            <v>피뢰침</v>
          </cell>
          <cell r="D903" t="str">
            <v>14φ×665L</v>
          </cell>
          <cell r="E903" t="str">
            <v>EA</v>
          </cell>
          <cell r="S903">
            <v>0</v>
          </cell>
          <cell r="V903" t="str">
            <v>배전</v>
          </cell>
          <cell r="W903">
            <v>2.04</v>
          </cell>
        </row>
        <row r="904">
          <cell r="A904">
            <v>904</v>
          </cell>
          <cell r="S904" t="str">
            <v/>
          </cell>
        </row>
        <row r="905">
          <cell r="A905">
            <v>905</v>
          </cell>
          <cell r="S905" t="str">
            <v/>
          </cell>
        </row>
        <row r="906">
          <cell r="A906">
            <v>906</v>
          </cell>
          <cell r="C906" t="str">
            <v>접지봉</v>
          </cell>
          <cell r="D906" t="str">
            <v>φ14×1000㎜(동피복)</v>
          </cell>
          <cell r="E906" t="str">
            <v>EA</v>
          </cell>
          <cell r="H906">
            <v>887</v>
          </cell>
          <cell r="I906">
            <v>3000</v>
          </cell>
          <cell r="J906">
            <v>930</v>
          </cell>
          <cell r="K906">
            <v>2750</v>
          </cell>
          <cell r="S906">
            <v>2750</v>
          </cell>
          <cell r="V906" t="str">
            <v>내선</v>
          </cell>
          <cell r="W906">
            <v>0.2</v>
          </cell>
          <cell r="X906" t="str">
            <v>보인</v>
          </cell>
          <cell r="Y906">
            <v>0.1</v>
          </cell>
        </row>
        <row r="907">
          <cell r="A907">
            <v>907</v>
          </cell>
          <cell r="C907" t="str">
            <v>접지봉</v>
          </cell>
          <cell r="D907" t="str">
            <v>φ16×1800㎜(동피복)</v>
          </cell>
          <cell r="E907" t="str">
            <v>EA</v>
          </cell>
          <cell r="H907">
            <v>887</v>
          </cell>
          <cell r="I907">
            <v>4900</v>
          </cell>
          <cell r="J907">
            <v>930</v>
          </cell>
          <cell r="K907">
            <v>4500</v>
          </cell>
          <cell r="S907">
            <v>4500</v>
          </cell>
          <cell r="V907" t="str">
            <v>내선</v>
          </cell>
          <cell r="W907">
            <v>0.2</v>
          </cell>
          <cell r="X907" t="str">
            <v>보인</v>
          </cell>
          <cell r="Y907">
            <v>0.1</v>
          </cell>
        </row>
        <row r="908">
          <cell r="A908">
            <v>908</v>
          </cell>
          <cell r="C908" t="str">
            <v>접지봉</v>
          </cell>
          <cell r="D908" t="str">
            <v>φ18×2400㎜(동피복)</v>
          </cell>
          <cell r="E908" t="str">
            <v>EA</v>
          </cell>
          <cell r="H908">
            <v>887</v>
          </cell>
          <cell r="I908">
            <v>7300</v>
          </cell>
          <cell r="J908">
            <v>930</v>
          </cell>
          <cell r="K908">
            <v>6500</v>
          </cell>
          <cell r="S908">
            <v>6500</v>
          </cell>
          <cell r="V908" t="str">
            <v>내선</v>
          </cell>
          <cell r="W908">
            <v>0.2</v>
          </cell>
          <cell r="X908" t="str">
            <v>보인</v>
          </cell>
          <cell r="Y908">
            <v>0.1</v>
          </cell>
        </row>
        <row r="909">
          <cell r="A909">
            <v>909</v>
          </cell>
          <cell r="C909" t="str">
            <v>접지봉</v>
          </cell>
          <cell r="D909" t="str">
            <v>φ16×1800㎜-3EA</v>
          </cell>
          <cell r="E909" t="str">
            <v>조</v>
          </cell>
          <cell r="H909">
            <v>887</v>
          </cell>
          <cell r="I909">
            <v>14700</v>
          </cell>
          <cell r="J909">
            <v>930</v>
          </cell>
          <cell r="K909">
            <v>13500</v>
          </cell>
          <cell r="S909">
            <v>13500</v>
          </cell>
          <cell r="V909" t="str">
            <v>내선</v>
          </cell>
          <cell r="W909">
            <v>0.45</v>
          </cell>
          <cell r="X909" t="str">
            <v>보인</v>
          </cell>
          <cell r="Y909">
            <v>0.23</v>
          </cell>
        </row>
        <row r="910">
          <cell r="A910">
            <v>910</v>
          </cell>
          <cell r="C910" t="str">
            <v>접지봉</v>
          </cell>
          <cell r="D910" t="str">
            <v>φ18×2400㎜-3EA</v>
          </cell>
          <cell r="E910" t="str">
            <v>조</v>
          </cell>
          <cell r="H910">
            <v>887</v>
          </cell>
          <cell r="I910">
            <v>21900</v>
          </cell>
          <cell r="J910">
            <v>930</v>
          </cell>
          <cell r="K910">
            <v>19500</v>
          </cell>
          <cell r="S910">
            <v>19500</v>
          </cell>
          <cell r="V910" t="str">
            <v>내선</v>
          </cell>
          <cell r="W910">
            <v>0.45</v>
          </cell>
          <cell r="X910" t="str">
            <v>보인</v>
          </cell>
          <cell r="Y910">
            <v>0.23</v>
          </cell>
        </row>
        <row r="911">
          <cell r="A911">
            <v>911</v>
          </cell>
          <cell r="C911" t="str">
            <v>접지봉</v>
          </cell>
          <cell r="D911" t="str">
            <v>φ19×2400㎜-3EA</v>
          </cell>
          <cell r="E911" t="str">
            <v>조</v>
          </cell>
          <cell r="H911">
            <v>887</v>
          </cell>
          <cell r="I911">
            <v>31500</v>
          </cell>
          <cell r="J911">
            <v>930</v>
          </cell>
          <cell r="K911">
            <v>28500</v>
          </cell>
          <cell r="S911">
            <v>28500</v>
          </cell>
          <cell r="V911" t="str">
            <v>내선</v>
          </cell>
          <cell r="W911">
            <v>0.45</v>
          </cell>
          <cell r="X911" t="str">
            <v>보인</v>
          </cell>
          <cell r="Y911">
            <v>0.23</v>
          </cell>
        </row>
        <row r="912">
          <cell r="A912">
            <v>912</v>
          </cell>
          <cell r="C912" t="str">
            <v>접지봉</v>
          </cell>
          <cell r="D912" t="str">
            <v>φ19×3000㎜-3EA</v>
          </cell>
          <cell r="E912" t="str">
            <v>조</v>
          </cell>
          <cell r="H912">
            <v>887</v>
          </cell>
          <cell r="I912">
            <v>39000</v>
          </cell>
          <cell r="J912">
            <v>930</v>
          </cell>
          <cell r="K912">
            <v>33000</v>
          </cell>
          <cell r="S912">
            <v>33000</v>
          </cell>
          <cell r="V912" t="str">
            <v>내선</v>
          </cell>
          <cell r="W912">
            <v>0.45</v>
          </cell>
          <cell r="X912" t="str">
            <v>보인</v>
          </cell>
          <cell r="Y912">
            <v>0.23</v>
          </cell>
        </row>
        <row r="913">
          <cell r="A913">
            <v>913</v>
          </cell>
          <cell r="C913" t="str">
            <v>접지단자함 (뚜껑SUS)</v>
          </cell>
          <cell r="D913" t="str">
            <v>1 CCT</v>
          </cell>
          <cell r="E913" t="str">
            <v>EA</v>
          </cell>
          <cell r="H913">
            <v>887</v>
          </cell>
          <cell r="I913">
            <v>65000</v>
          </cell>
          <cell r="J913">
            <v>930</v>
          </cell>
          <cell r="K913">
            <v>67000</v>
          </cell>
          <cell r="S913">
            <v>65000</v>
          </cell>
          <cell r="V913" t="str">
            <v>내선</v>
          </cell>
          <cell r="W913">
            <v>0.66</v>
          </cell>
        </row>
        <row r="914">
          <cell r="A914">
            <v>914</v>
          </cell>
          <cell r="C914" t="str">
            <v>접지단자함 (뚜껑SUS)</v>
          </cell>
          <cell r="D914" t="str">
            <v>2 CCT</v>
          </cell>
          <cell r="E914" t="str">
            <v>EA</v>
          </cell>
          <cell r="H914">
            <v>887</v>
          </cell>
          <cell r="I914">
            <v>72000</v>
          </cell>
          <cell r="J914">
            <v>930</v>
          </cell>
          <cell r="K914">
            <v>78000</v>
          </cell>
          <cell r="S914">
            <v>72000</v>
          </cell>
          <cell r="V914" t="str">
            <v>내선</v>
          </cell>
          <cell r="W914">
            <v>0.66</v>
          </cell>
        </row>
        <row r="915">
          <cell r="A915">
            <v>915</v>
          </cell>
          <cell r="C915" t="str">
            <v>접지단자함 (뚜껑SUS)</v>
          </cell>
          <cell r="D915" t="str">
            <v>3 CCT</v>
          </cell>
          <cell r="E915" t="str">
            <v>EA</v>
          </cell>
          <cell r="H915">
            <v>887</v>
          </cell>
          <cell r="I915">
            <v>95000</v>
          </cell>
          <cell r="J915">
            <v>930</v>
          </cell>
          <cell r="K915">
            <v>90000</v>
          </cell>
          <cell r="S915">
            <v>90000</v>
          </cell>
          <cell r="V915" t="str">
            <v>내선</v>
          </cell>
          <cell r="W915">
            <v>0.66</v>
          </cell>
        </row>
        <row r="916">
          <cell r="A916">
            <v>916</v>
          </cell>
          <cell r="C916" t="str">
            <v>접지단자함 (뚜껑SUS)</v>
          </cell>
          <cell r="D916" t="str">
            <v>4 CCT</v>
          </cell>
          <cell r="E916" t="str">
            <v>EA</v>
          </cell>
          <cell r="H916">
            <v>887</v>
          </cell>
          <cell r="I916">
            <v>120000</v>
          </cell>
          <cell r="J916">
            <v>930</v>
          </cell>
          <cell r="K916">
            <v>120000</v>
          </cell>
          <cell r="S916">
            <v>120000</v>
          </cell>
          <cell r="V916" t="str">
            <v>내선</v>
          </cell>
          <cell r="W916">
            <v>0.66</v>
          </cell>
        </row>
        <row r="917">
          <cell r="A917">
            <v>917</v>
          </cell>
          <cell r="C917" t="str">
            <v>접지단자함 (뚜껑SUS)</v>
          </cell>
          <cell r="D917" t="str">
            <v>5 CCT</v>
          </cell>
          <cell r="E917" t="str">
            <v>EA</v>
          </cell>
          <cell r="H917">
            <v>887</v>
          </cell>
          <cell r="I917">
            <v>140000</v>
          </cell>
          <cell r="J917">
            <v>930</v>
          </cell>
          <cell r="K917">
            <v>130000</v>
          </cell>
          <cell r="S917">
            <v>130000</v>
          </cell>
          <cell r="V917" t="str">
            <v>내선</v>
          </cell>
          <cell r="W917">
            <v>0.66</v>
          </cell>
        </row>
        <row r="918">
          <cell r="A918">
            <v>918</v>
          </cell>
          <cell r="C918" t="str">
            <v>접지단자함 (뚜껑SUS)</v>
          </cell>
          <cell r="D918" t="str">
            <v>6 CCT</v>
          </cell>
          <cell r="E918" t="str">
            <v>EA</v>
          </cell>
          <cell r="I918">
            <v>160000</v>
          </cell>
          <cell r="J918">
            <v>930</v>
          </cell>
          <cell r="K918">
            <v>140000</v>
          </cell>
          <cell r="S918">
            <v>140000</v>
          </cell>
          <cell r="V918" t="str">
            <v>내선</v>
          </cell>
          <cell r="W918">
            <v>0.66</v>
          </cell>
        </row>
        <row r="919">
          <cell r="A919">
            <v>919</v>
          </cell>
          <cell r="C919" t="str">
            <v>접지단자함 (뚜껑SUS)</v>
          </cell>
          <cell r="D919" t="str">
            <v>7 CCT</v>
          </cell>
          <cell r="E919" t="str">
            <v>EA</v>
          </cell>
          <cell r="I919">
            <v>180000</v>
          </cell>
          <cell r="J919">
            <v>930</v>
          </cell>
          <cell r="K919">
            <v>150000</v>
          </cell>
          <cell r="S919">
            <v>150000</v>
          </cell>
          <cell r="V919" t="str">
            <v>내선</v>
          </cell>
          <cell r="W919">
            <v>0.66</v>
          </cell>
        </row>
        <row r="920">
          <cell r="A920">
            <v>920</v>
          </cell>
          <cell r="C920" t="str">
            <v>피뢰침지지관</v>
          </cell>
          <cell r="D920" t="str">
            <v>3 m</v>
          </cell>
          <cell r="E920" t="str">
            <v>SET</v>
          </cell>
          <cell r="H920">
            <v>887</v>
          </cell>
          <cell r="I920">
            <v>200000</v>
          </cell>
          <cell r="J920">
            <v>930</v>
          </cell>
          <cell r="K920">
            <v>180000</v>
          </cell>
          <cell r="S920">
            <v>180000</v>
          </cell>
        </row>
        <row r="921">
          <cell r="A921">
            <v>921</v>
          </cell>
          <cell r="C921" t="str">
            <v>피뢰침지지관</v>
          </cell>
          <cell r="D921" t="str">
            <v>5 m</v>
          </cell>
          <cell r="E921" t="str">
            <v>SET</v>
          </cell>
          <cell r="H921">
            <v>887</v>
          </cell>
          <cell r="I921">
            <v>250000</v>
          </cell>
          <cell r="J921">
            <v>930</v>
          </cell>
          <cell r="K921">
            <v>200000</v>
          </cell>
          <cell r="S921">
            <v>200000</v>
          </cell>
        </row>
        <row r="922">
          <cell r="A922">
            <v>922</v>
          </cell>
          <cell r="C922" t="str">
            <v>피뢰침지지관</v>
          </cell>
          <cell r="D922" t="str">
            <v>7 m</v>
          </cell>
          <cell r="E922" t="str">
            <v>SET</v>
          </cell>
          <cell r="H922">
            <v>887</v>
          </cell>
          <cell r="I922">
            <v>350000</v>
          </cell>
          <cell r="J922">
            <v>930</v>
          </cell>
          <cell r="K922">
            <v>280000</v>
          </cell>
          <cell r="S922">
            <v>280000</v>
          </cell>
        </row>
        <row r="923">
          <cell r="A923">
            <v>923</v>
          </cell>
          <cell r="S923" t="str">
            <v/>
          </cell>
        </row>
        <row r="924">
          <cell r="A924">
            <v>924</v>
          </cell>
          <cell r="C924" t="str">
            <v>PULL BOX 1,2t</v>
          </cell>
          <cell r="D924" t="str">
            <v>100×100×100</v>
          </cell>
          <cell r="E924" t="str">
            <v>EA</v>
          </cell>
          <cell r="H924">
            <v>825</v>
          </cell>
          <cell r="I924">
            <v>1882</v>
          </cell>
          <cell r="J924">
            <v>883</v>
          </cell>
          <cell r="K924">
            <v>1750</v>
          </cell>
          <cell r="S924">
            <v>1750</v>
          </cell>
          <cell r="V924" t="str">
            <v>내선</v>
          </cell>
          <cell r="W924">
            <v>0.66</v>
          </cell>
        </row>
        <row r="925">
          <cell r="A925">
            <v>925</v>
          </cell>
          <cell r="C925" t="str">
            <v>PULL BOX 1,2t</v>
          </cell>
          <cell r="D925" t="str">
            <v>150×150×100</v>
          </cell>
          <cell r="E925" t="str">
            <v>EA</v>
          </cell>
          <cell r="H925">
            <v>825</v>
          </cell>
          <cell r="I925">
            <v>2353</v>
          </cell>
          <cell r="J925">
            <v>883</v>
          </cell>
          <cell r="K925">
            <v>2470</v>
          </cell>
          <cell r="S925">
            <v>2353</v>
          </cell>
          <cell r="V925" t="str">
            <v>내선</v>
          </cell>
          <cell r="W925">
            <v>0.66</v>
          </cell>
        </row>
        <row r="926">
          <cell r="A926">
            <v>926</v>
          </cell>
          <cell r="C926" t="str">
            <v>PULL BOX 1,2t</v>
          </cell>
          <cell r="D926" t="str">
            <v>200×200×100</v>
          </cell>
          <cell r="E926" t="str">
            <v>EA</v>
          </cell>
          <cell r="H926">
            <v>825</v>
          </cell>
          <cell r="I926">
            <v>3647</v>
          </cell>
          <cell r="J926">
            <v>883</v>
          </cell>
          <cell r="K926">
            <v>3420</v>
          </cell>
          <cell r="S926">
            <v>3420</v>
          </cell>
          <cell r="V926" t="str">
            <v>내선</v>
          </cell>
          <cell r="W926">
            <v>0.66</v>
          </cell>
        </row>
        <row r="927">
          <cell r="A927">
            <v>927</v>
          </cell>
          <cell r="C927" t="str">
            <v>PULL BOX 1,2t</v>
          </cell>
          <cell r="D927" t="str">
            <v>250×250×100</v>
          </cell>
          <cell r="E927" t="str">
            <v>EA</v>
          </cell>
          <cell r="H927">
            <v>825</v>
          </cell>
          <cell r="I927">
            <v>5470</v>
          </cell>
          <cell r="J927">
            <v>883</v>
          </cell>
          <cell r="K927">
            <v>4630</v>
          </cell>
          <cell r="S927">
            <v>4630</v>
          </cell>
          <cell r="V927" t="str">
            <v>내선</v>
          </cell>
          <cell r="W927">
            <v>0.66</v>
          </cell>
        </row>
        <row r="928">
          <cell r="A928">
            <v>928</v>
          </cell>
          <cell r="C928" t="str">
            <v>PULL BOX 1,2t</v>
          </cell>
          <cell r="D928" t="str">
            <v>300×300×100</v>
          </cell>
          <cell r="E928" t="str">
            <v>EA</v>
          </cell>
          <cell r="H928">
            <v>825</v>
          </cell>
          <cell r="I928">
            <v>5882</v>
          </cell>
          <cell r="J928">
            <v>883</v>
          </cell>
          <cell r="K928">
            <v>5670</v>
          </cell>
          <cell r="S928">
            <v>5670</v>
          </cell>
          <cell r="V928" t="str">
            <v>내선</v>
          </cell>
          <cell r="W928">
            <v>0.66</v>
          </cell>
        </row>
        <row r="929">
          <cell r="A929">
            <v>929</v>
          </cell>
          <cell r="C929" t="str">
            <v>PULL BOX 1,2t</v>
          </cell>
          <cell r="D929" t="str">
            <v>150×150×150</v>
          </cell>
          <cell r="E929" t="str">
            <v>EA</v>
          </cell>
          <cell r="H929">
            <v>825</v>
          </cell>
          <cell r="I929">
            <v>2765</v>
          </cell>
          <cell r="J929">
            <v>883</v>
          </cell>
          <cell r="K929">
            <v>2740</v>
          </cell>
          <cell r="S929">
            <v>2740</v>
          </cell>
          <cell r="V929" t="str">
            <v>내선</v>
          </cell>
          <cell r="W929">
            <v>0.66</v>
          </cell>
        </row>
        <row r="930">
          <cell r="A930">
            <v>930</v>
          </cell>
          <cell r="C930" t="str">
            <v>PULL BOX 1,2t</v>
          </cell>
          <cell r="D930" t="str">
            <v>200×200×200</v>
          </cell>
          <cell r="E930" t="str">
            <v>EA</v>
          </cell>
          <cell r="H930">
            <v>825</v>
          </cell>
          <cell r="I930">
            <v>5176</v>
          </cell>
          <cell r="J930">
            <v>883</v>
          </cell>
          <cell r="K930">
            <v>4680</v>
          </cell>
          <cell r="S930">
            <v>4680</v>
          </cell>
          <cell r="V930" t="str">
            <v>내선</v>
          </cell>
          <cell r="W930">
            <v>0.66</v>
          </cell>
        </row>
        <row r="931">
          <cell r="A931">
            <v>931</v>
          </cell>
          <cell r="C931" t="str">
            <v>PULL BOX 1,2t</v>
          </cell>
          <cell r="D931" t="str">
            <v>250×250×150</v>
          </cell>
          <cell r="E931" t="str">
            <v>EA</v>
          </cell>
          <cell r="H931">
            <v>825</v>
          </cell>
          <cell r="I931">
            <v>5882</v>
          </cell>
          <cell r="J931">
            <v>883</v>
          </cell>
          <cell r="K931">
            <v>5080</v>
          </cell>
          <cell r="S931">
            <v>5080</v>
          </cell>
          <cell r="V931" t="str">
            <v>내선</v>
          </cell>
          <cell r="W931">
            <v>0.66</v>
          </cell>
        </row>
        <row r="932">
          <cell r="A932">
            <v>932</v>
          </cell>
          <cell r="C932" t="str">
            <v>PULL BOX 1,2t</v>
          </cell>
          <cell r="D932" t="str">
            <v>300×300×150</v>
          </cell>
          <cell r="E932" t="str">
            <v>EA</v>
          </cell>
          <cell r="H932">
            <v>825</v>
          </cell>
          <cell r="I932">
            <v>6765</v>
          </cell>
          <cell r="J932">
            <v>883</v>
          </cell>
          <cell r="K932">
            <v>6390</v>
          </cell>
          <cell r="S932">
            <v>6390</v>
          </cell>
          <cell r="V932" t="str">
            <v>내선</v>
          </cell>
          <cell r="W932">
            <v>0.66</v>
          </cell>
        </row>
        <row r="933">
          <cell r="A933">
            <v>933</v>
          </cell>
          <cell r="C933" t="str">
            <v>PULL BOX 1,2t</v>
          </cell>
          <cell r="D933" t="str">
            <v>400×400×150</v>
          </cell>
          <cell r="E933" t="str">
            <v>EA</v>
          </cell>
          <cell r="H933">
            <v>825</v>
          </cell>
          <cell r="I933">
            <v>11000</v>
          </cell>
          <cell r="J933">
            <v>883</v>
          </cell>
          <cell r="K933">
            <v>10170</v>
          </cell>
          <cell r="S933">
            <v>10170</v>
          </cell>
          <cell r="V933" t="str">
            <v>내선</v>
          </cell>
          <cell r="W933">
            <v>0.66</v>
          </cell>
        </row>
        <row r="934">
          <cell r="A934">
            <v>934</v>
          </cell>
          <cell r="C934" t="str">
            <v>PULL BOX 1,2t</v>
          </cell>
          <cell r="D934" t="str">
            <v>300×300×200</v>
          </cell>
          <cell r="E934" t="str">
            <v>EA</v>
          </cell>
          <cell r="H934">
            <v>825</v>
          </cell>
          <cell r="I934">
            <v>7647</v>
          </cell>
          <cell r="J934">
            <v>883</v>
          </cell>
          <cell r="K934">
            <v>7200</v>
          </cell>
          <cell r="S934">
            <v>7200</v>
          </cell>
          <cell r="V934" t="str">
            <v>내선</v>
          </cell>
          <cell r="W934">
            <v>0.66</v>
          </cell>
        </row>
        <row r="935">
          <cell r="A935">
            <v>935</v>
          </cell>
          <cell r="C935" t="str">
            <v>PULL BOX 1,2t</v>
          </cell>
          <cell r="D935" t="str">
            <v>400×400×200</v>
          </cell>
          <cell r="E935" t="str">
            <v>EA</v>
          </cell>
          <cell r="H935">
            <v>825</v>
          </cell>
          <cell r="I935">
            <v>12000</v>
          </cell>
          <cell r="J935">
            <v>883</v>
          </cell>
          <cell r="K935">
            <v>11160</v>
          </cell>
          <cell r="S935">
            <v>11160</v>
          </cell>
          <cell r="V935" t="str">
            <v>내선</v>
          </cell>
          <cell r="W935">
            <v>0.95</v>
          </cell>
        </row>
        <row r="936">
          <cell r="A936">
            <v>936</v>
          </cell>
          <cell r="C936" t="str">
            <v>PULL BOX 1,2t</v>
          </cell>
          <cell r="D936" t="str">
            <v>500×500×200</v>
          </cell>
          <cell r="E936" t="str">
            <v>EA</v>
          </cell>
          <cell r="H936">
            <v>825</v>
          </cell>
          <cell r="I936">
            <v>21412</v>
          </cell>
          <cell r="J936">
            <v>883</v>
          </cell>
          <cell r="K936">
            <v>18720</v>
          </cell>
          <cell r="S936">
            <v>18720</v>
          </cell>
          <cell r="V936" t="str">
            <v>내선</v>
          </cell>
          <cell r="W936">
            <v>0.95</v>
          </cell>
        </row>
        <row r="937">
          <cell r="A937">
            <v>937</v>
          </cell>
          <cell r="C937" t="str">
            <v>PULL BOX 1,2t</v>
          </cell>
          <cell r="D937" t="str">
            <v>300×300×300</v>
          </cell>
          <cell r="E937" t="str">
            <v>EA</v>
          </cell>
          <cell r="H937">
            <v>825</v>
          </cell>
          <cell r="I937">
            <v>9535</v>
          </cell>
          <cell r="J937">
            <v>883</v>
          </cell>
          <cell r="K937">
            <v>8910</v>
          </cell>
          <cell r="S937">
            <v>8910</v>
          </cell>
          <cell r="V937" t="str">
            <v>내선</v>
          </cell>
          <cell r="W937">
            <v>0.95</v>
          </cell>
        </row>
        <row r="938">
          <cell r="A938">
            <v>938</v>
          </cell>
          <cell r="C938" t="str">
            <v>PULL BOX 1,2t</v>
          </cell>
          <cell r="D938" t="str">
            <v>400×400×300</v>
          </cell>
          <cell r="E938" t="str">
            <v>EA</v>
          </cell>
          <cell r="H938">
            <v>825</v>
          </cell>
          <cell r="I938">
            <v>14235</v>
          </cell>
          <cell r="J938">
            <v>883</v>
          </cell>
          <cell r="K938">
            <v>13590</v>
          </cell>
          <cell r="S938">
            <v>13590</v>
          </cell>
          <cell r="V938" t="str">
            <v>내선</v>
          </cell>
          <cell r="W938">
            <v>0.95</v>
          </cell>
        </row>
        <row r="939">
          <cell r="A939">
            <v>939</v>
          </cell>
          <cell r="C939" t="str">
            <v>PULL BOX 1,2t</v>
          </cell>
          <cell r="D939" t="str">
            <v>500×500×300</v>
          </cell>
          <cell r="E939" t="str">
            <v>EA</v>
          </cell>
          <cell r="H939">
            <v>825</v>
          </cell>
          <cell r="I939">
            <v>25882</v>
          </cell>
          <cell r="J939">
            <v>883</v>
          </cell>
          <cell r="K939">
            <v>22500</v>
          </cell>
          <cell r="S939">
            <v>22500</v>
          </cell>
          <cell r="V939" t="str">
            <v>내선</v>
          </cell>
          <cell r="W939">
            <v>0.95</v>
          </cell>
        </row>
        <row r="940">
          <cell r="A940">
            <v>940</v>
          </cell>
          <cell r="C940" t="str">
            <v>PULL BOX 1,2t</v>
          </cell>
          <cell r="D940" t="str">
            <v>600×600×300</v>
          </cell>
          <cell r="E940" t="str">
            <v>EA</v>
          </cell>
          <cell r="H940">
            <v>825</v>
          </cell>
          <cell r="I940">
            <v>32353</v>
          </cell>
          <cell r="J940">
            <v>883</v>
          </cell>
          <cell r="K940">
            <v>27450</v>
          </cell>
          <cell r="S940">
            <v>27450</v>
          </cell>
          <cell r="V940" t="str">
            <v>내선</v>
          </cell>
          <cell r="W940">
            <v>0.95</v>
          </cell>
        </row>
        <row r="941">
          <cell r="A941">
            <v>941</v>
          </cell>
          <cell r="C941" t="str">
            <v>PULL BOX 1,2t</v>
          </cell>
          <cell r="D941" t="str">
            <v>600×600×400</v>
          </cell>
          <cell r="E941" t="str">
            <v>EA</v>
          </cell>
          <cell r="H941">
            <v>825</v>
          </cell>
          <cell r="I941">
            <v>38823</v>
          </cell>
          <cell r="S941">
            <v>38823</v>
          </cell>
          <cell r="V941" t="str">
            <v>내선</v>
          </cell>
          <cell r="W941">
            <v>0.95</v>
          </cell>
        </row>
        <row r="942">
          <cell r="A942">
            <v>942</v>
          </cell>
          <cell r="C942" t="str">
            <v>PULL BOX(벽면노출)</v>
          </cell>
          <cell r="D942" t="str">
            <v>1000×1000×700 (2.3t)</v>
          </cell>
          <cell r="E942" t="str">
            <v>EA</v>
          </cell>
          <cell r="L942" t="str">
            <v>봉산(유선견적)</v>
          </cell>
          <cell r="M942">
            <v>150000</v>
          </cell>
          <cell r="S942">
            <v>150000</v>
          </cell>
          <cell r="V942" t="str">
            <v>내선</v>
          </cell>
          <cell r="W942">
            <v>6.7679999999999998</v>
          </cell>
        </row>
        <row r="943">
          <cell r="A943">
            <v>943</v>
          </cell>
          <cell r="S943" t="str">
            <v/>
          </cell>
        </row>
        <row r="944">
          <cell r="A944">
            <v>944</v>
          </cell>
          <cell r="B944" t="str">
            <v>천정</v>
          </cell>
          <cell r="C944" t="str">
            <v>Outlet Box (천정)</v>
          </cell>
          <cell r="D944" t="str">
            <v>4각 54mm</v>
          </cell>
          <cell r="E944" t="str">
            <v>EA</v>
          </cell>
          <cell r="H944">
            <v>827</v>
          </cell>
          <cell r="I944">
            <v>832</v>
          </cell>
          <cell r="J944">
            <v>882</v>
          </cell>
          <cell r="K944">
            <v>630</v>
          </cell>
          <cell r="S944">
            <v>630</v>
          </cell>
          <cell r="V944" t="str">
            <v>내선</v>
          </cell>
          <cell r="W944">
            <v>0.12</v>
          </cell>
        </row>
        <row r="945">
          <cell r="A945">
            <v>945</v>
          </cell>
          <cell r="B945" t="str">
            <v>벽부</v>
          </cell>
          <cell r="C945" t="str">
            <v>Outlet Box (벽부)</v>
          </cell>
          <cell r="D945" t="str">
            <v>4각 54mm</v>
          </cell>
          <cell r="E945" t="str">
            <v>EA</v>
          </cell>
          <cell r="H945">
            <v>827</v>
          </cell>
          <cell r="I945">
            <v>832</v>
          </cell>
          <cell r="J945">
            <v>882</v>
          </cell>
          <cell r="K945">
            <v>630</v>
          </cell>
          <cell r="S945">
            <v>630</v>
          </cell>
          <cell r="V945" t="str">
            <v>내선</v>
          </cell>
          <cell r="W945">
            <v>0.2</v>
          </cell>
        </row>
        <row r="946">
          <cell r="A946">
            <v>946</v>
          </cell>
          <cell r="C946" t="str">
            <v>Outlet Box</v>
          </cell>
          <cell r="D946" t="str">
            <v xml:space="preserve">  8 각 54mm</v>
          </cell>
          <cell r="E946" t="str">
            <v>EA</v>
          </cell>
          <cell r="H946">
            <v>827</v>
          </cell>
          <cell r="I946">
            <v>714</v>
          </cell>
          <cell r="J946">
            <v>882</v>
          </cell>
          <cell r="K946">
            <v>540</v>
          </cell>
          <cell r="S946">
            <v>540</v>
          </cell>
          <cell r="V946" t="str">
            <v>내선</v>
          </cell>
          <cell r="W946">
            <v>0.12</v>
          </cell>
        </row>
        <row r="947">
          <cell r="A947">
            <v>947</v>
          </cell>
          <cell r="C947" t="str">
            <v>Outlet Box</v>
          </cell>
          <cell r="D947" t="str">
            <v>SW 54mm</v>
          </cell>
          <cell r="E947" t="str">
            <v>EA</v>
          </cell>
          <cell r="H947">
            <v>827</v>
          </cell>
          <cell r="I947">
            <v>654</v>
          </cell>
          <cell r="J947">
            <v>883</v>
          </cell>
          <cell r="K947">
            <v>490</v>
          </cell>
          <cell r="S947">
            <v>490</v>
          </cell>
          <cell r="V947" t="str">
            <v>내선</v>
          </cell>
          <cell r="W947">
            <v>0.2</v>
          </cell>
        </row>
        <row r="948">
          <cell r="A948">
            <v>948</v>
          </cell>
          <cell r="C948" t="str">
            <v>박스카바</v>
          </cell>
          <cell r="D948" t="str">
            <v>4각</v>
          </cell>
          <cell r="E948" t="str">
            <v>EA</v>
          </cell>
          <cell r="H948">
            <v>827</v>
          </cell>
          <cell r="I948">
            <v>238</v>
          </cell>
          <cell r="J948">
            <v>883</v>
          </cell>
          <cell r="K948">
            <v>190</v>
          </cell>
          <cell r="S948">
            <v>190</v>
          </cell>
          <cell r="V948" t="str">
            <v>내선</v>
          </cell>
          <cell r="W948">
            <v>0.03</v>
          </cell>
        </row>
        <row r="949">
          <cell r="A949">
            <v>949</v>
          </cell>
          <cell r="C949" t="str">
            <v>박스카바</v>
          </cell>
          <cell r="D949" t="str">
            <v>8각</v>
          </cell>
          <cell r="E949" t="str">
            <v>EA</v>
          </cell>
          <cell r="H949">
            <v>827</v>
          </cell>
          <cell r="I949">
            <v>238</v>
          </cell>
          <cell r="J949">
            <v>883</v>
          </cell>
          <cell r="K949">
            <v>230</v>
          </cell>
          <cell r="S949">
            <v>230</v>
          </cell>
          <cell r="V949" t="str">
            <v>내선</v>
          </cell>
          <cell r="W949">
            <v>0.03</v>
          </cell>
        </row>
        <row r="950">
          <cell r="A950">
            <v>950</v>
          </cell>
          <cell r="S950" t="str">
            <v/>
          </cell>
        </row>
        <row r="951">
          <cell r="A951">
            <v>951</v>
          </cell>
          <cell r="C951" t="str">
            <v>PVC  Outlet Box</v>
          </cell>
          <cell r="D951" t="str">
            <v xml:space="preserve">  8 각</v>
          </cell>
          <cell r="E951" t="str">
            <v>EA</v>
          </cell>
          <cell r="S951">
            <v>0</v>
          </cell>
          <cell r="V951" t="str">
            <v>내선</v>
          </cell>
          <cell r="W951">
            <v>0.12</v>
          </cell>
        </row>
        <row r="952">
          <cell r="A952">
            <v>952</v>
          </cell>
          <cell r="C952" t="str">
            <v>PVC  Outlet Box</v>
          </cell>
          <cell r="D952" t="str">
            <v xml:space="preserve">  4 각</v>
          </cell>
          <cell r="E952" t="str">
            <v>EA</v>
          </cell>
          <cell r="S952">
            <v>0</v>
          </cell>
          <cell r="V952" t="str">
            <v>내선</v>
          </cell>
          <cell r="W952">
            <v>0.12</v>
          </cell>
        </row>
        <row r="953">
          <cell r="A953">
            <v>953</v>
          </cell>
          <cell r="S953" t="str">
            <v/>
          </cell>
        </row>
        <row r="954">
          <cell r="A954">
            <v>954</v>
          </cell>
          <cell r="S954" t="str">
            <v/>
          </cell>
        </row>
        <row r="955">
          <cell r="A955">
            <v>955</v>
          </cell>
          <cell r="C955" t="str">
            <v>노출박스</v>
          </cell>
          <cell r="D955" t="str">
            <v>16C 1방출</v>
          </cell>
          <cell r="E955" t="str">
            <v>EA</v>
          </cell>
          <cell r="H955">
            <v>827</v>
          </cell>
          <cell r="I955">
            <v>2700</v>
          </cell>
          <cell r="J955">
            <v>883</v>
          </cell>
          <cell r="K955">
            <v>2625</v>
          </cell>
          <cell r="S955">
            <v>2625</v>
          </cell>
          <cell r="V955" t="str">
            <v>내선</v>
          </cell>
          <cell r="W955">
            <v>0.28999999999999998</v>
          </cell>
        </row>
        <row r="956">
          <cell r="A956">
            <v>956</v>
          </cell>
          <cell r="C956" t="str">
            <v>노출박스</v>
          </cell>
          <cell r="D956" t="str">
            <v>16C 2방출</v>
          </cell>
          <cell r="E956" t="str">
            <v>EA</v>
          </cell>
          <cell r="H956">
            <v>827</v>
          </cell>
          <cell r="I956">
            <v>2870</v>
          </cell>
          <cell r="J956">
            <v>883</v>
          </cell>
          <cell r="K956">
            <v>2750</v>
          </cell>
          <cell r="S956">
            <v>2750</v>
          </cell>
          <cell r="V956" t="str">
            <v>내선</v>
          </cell>
          <cell r="W956">
            <v>0.28999999999999998</v>
          </cell>
        </row>
        <row r="957">
          <cell r="A957">
            <v>957</v>
          </cell>
          <cell r="C957" t="str">
            <v>노출박스</v>
          </cell>
          <cell r="D957" t="str">
            <v>22C 1방출</v>
          </cell>
          <cell r="E957" t="str">
            <v>EA</v>
          </cell>
          <cell r="H957">
            <v>827</v>
          </cell>
          <cell r="I957">
            <v>2639</v>
          </cell>
          <cell r="J957">
            <v>883</v>
          </cell>
          <cell r="K957">
            <v>2875</v>
          </cell>
          <cell r="S957">
            <v>2639</v>
          </cell>
          <cell r="V957" t="str">
            <v>내선</v>
          </cell>
          <cell r="W957">
            <v>0.28999999999999998</v>
          </cell>
        </row>
        <row r="958">
          <cell r="A958">
            <v>958</v>
          </cell>
          <cell r="C958" t="str">
            <v>노출박스</v>
          </cell>
          <cell r="D958" t="str">
            <v>22C 2방출</v>
          </cell>
          <cell r="E958" t="str">
            <v>EA</v>
          </cell>
          <cell r="H958">
            <v>827</v>
          </cell>
          <cell r="I958">
            <v>2834</v>
          </cell>
          <cell r="J958">
            <v>883</v>
          </cell>
          <cell r="K958">
            <v>3000</v>
          </cell>
          <cell r="S958">
            <v>2834</v>
          </cell>
          <cell r="V958" t="str">
            <v>내선</v>
          </cell>
          <cell r="W958">
            <v>0.28999999999999998</v>
          </cell>
        </row>
        <row r="959">
          <cell r="A959">
            <v>959</v>
          </cell>
          <cell r="C959" t="str">
            <v>노출박스</v>
          </cell>
          <cell r="D959" t="str">
            <v>28C 1방출</v>
          </cell>
          <cell r="E959" t="str">
            <v>EA</v>
          </cell>
          <cell r="H959">
            <v>827</v>
          </cell>
          <cell r="I959">
            <v>4203</v>
          </cell>
          <cell r="J959">
            <v>883</v>
          </cell>
          <cell r="K959">
            <v>4375</v>
          </cell>
          <cell r="S959">
            <v>4203</v>
          </cell>
          <cell r="V959" t="str">
            <v>내선</v>
          </cell>
          <cell r="W959">
            <v>0.28999999999999998</v>
          </cell>
        </row>
        <row r="960">
          <cell r="A960">
            <v>960</v>
          </cell>
          <cell r="C960" t="str">
            <v>노출박스</v>
          </cell>
          <cell r="D960" t="str">
            <v>28C 2방출</v>
          </cell>
          <cell r="E960" t="str">
            <v>EA</v>
          </cell>
          <cell r="H960">
            <v>827</v>
          </cell>
          <cell r="I960">
            <v>4594</v>
          </cell>
          <cell r="J960">
            <v>883</v>
          </cell>
          <cell r="K960">
            <v>4625</v>
          </cell>
          <cell r="S960">
            <v>4594</v>
          </cell>
          <cell r="V960" t="str">
            <v>내선</v>
          </cell>
          <cell r="W960">
            <v>0.28999999999999998</v>
          </cell>
        </row>
        <row r="961">
          <cell r="A961">
            <v>961</v>
          </cell>
          <cell r="S961" t="str">
            <v/>
          </cell>
        </row>
        <row r="962">
          <cell r="A962">
            <v>962</v>
          </cell>
          <cell r="C962" t="str">
            <v>등기구 보강대 1m</v>
          </cell>
          <cell r="D962" t="str">
            <v>스프링형 M바표준</v>
          </cell>
          <cell r="E962" t="str">
            <v>SET</v>
          </cell>
          <cell r="H962">
            <v>898</v>
          </cell>
          <cell r="I962">
            <v>3900</v>
          </cell>
          <cell r="J962">
            <v>939</v>
          </cell>
          <cell r="K962">
            <v>3900</v>
          </cell>
          <cell r="S962">
            <v>3900</v>
          </cell>
        </row>
        <row r="963">
          <cell r="A963">
            <v>963</v>
          </cell>
          <cell r="C963" t="str">
            <v>등기구 보강대 1m</v>
          </cell>
          <cell r="D963" t="str">
            <v>스프링형 T바표준</v>
          </cell>
          <cell r="E963" t="str">
            <v>SET</v>
          </cell>
          <cell r="H963">
            <v>898</v>
          </cell>
          <cell r="I963">
            <v>4900</v>
          </cell>
          <cell r="J963">
            <v>939</v>
          </cell>
          <cell r="K963">
            <v>4900</v>
          </cell>
          <cell r="S963">
            <v>4900</v>
          </cell>
        </row>
        <row r="964">
          <cell r="A964">
            <v>964</v>
          </cell>
          <cell r="C964" t="str">
            <v>등기구 보강대 1m</v>
          </cell>
          <cell r="D964" t="str">
            <v>스프링형 다운라이트용</v>
          </cell>
          <cell r="E964" t="str">
            <v>SET</v>
          </cell>
          <cell r="H964">
            <v>898</v>
          </cell>
          <cell r="I964">
            <v>3600</v>
          </cell>
          <cell r="J964">
            <v>939</v>
          </cell>
          <cell r="K964">
            <v>3600</v>
          </cell>
          <cell r="S964">
            <v>3600</v>
          </cell>
        </row>
        <row r="965">
          <cell r="A965">
            <v>965</v>
          </cell>
          <cell r="C965" t="str">
            <v>등기구 보강대 2.5m</v>
          </cell>
          <cell r="D965" t="str">
            <v>스프링형 다운라이트용</v>
          </cell>
          <cell r="E965" t="str">
            <v>SET</v>
          </cell>
          <cell r="H965">
            <v>898</v>
          </cell>
          <cell r="I965">
            <v>5600</v>
          </cell>
          <cell r="J965">
            <v>939</v>
          </cell>
          <cell r="K965">
            <v>5600</v>
          </cell>
          <cell r="S965">
            <v>5600</v>
          </cell>
        </row>
        <row r="966">
          <cell r="A966">
            <v>966</v>
          </cell>
          <cell r="B966" t="str">
            <v>CL</v>
          </cell>
          <cell r="C966" t="str">
            <v>등 기 구(Type"CL")</v>
          </cell>
          <cell r="D966" t="str">
            <v>FCL 4/30W</v>
          </cell>
          <cell r="E966" t="str">
            <v>SET</v>
          </cell>
          <cell r="L966" t="str">
            <v>(주)나남전기</v>
          </cell>
          <cell r="M966">
            <v>17000</v>
          </cell>
          <cell r="N966" t="str">
            <v>(주)제일조명</v>
          </cell>
          <cell r="O966">
            <v>18000</v>
          </cell>
          <cell r="P966" t="str">
            <v>천일전기공업(주)</v>
          </cell>
          <cell r="Q966">
            <v>14000</v>
          </cell>
          <cell r="S966">
            <v>14000</v>
          </cell>
          <cell r="V966" t="str">
            <v>내선</v>
          </cell>
          <cell r="W966">
            <v>0.16500000000000001</v>
          </cell>
        </row>
        <row r="967">
          <cell r="A967">
            <v>967</v>
          </cell>
          <cell r="B967" t="str">
            <v>I</v>
          </cell>
          <cell r="C967" t="str">
            <v>등 기 구</v>
          </cell>
          <cell r="D967" t="str">
            <v>IL-60W 벽부(방수,방습)</v>
          </cell>
          <cell r="E967" t="str">
            <v>SET</v>
          </cell>
          <cell r="L967" t="str">
            <v>(주)나남전기</v>
          </cell>
          <cell r="M967">
            <v>17000</v>
          </cell>
          <cell r="N967" t="str">
            <v>(주)제일조명</v>
          </cell>
          <cell r="O967">
            <v>18000</v>
          </cell>
          <cell r="P967" t="str">
            <v>천일전기공업(주)</v>
          </cell>
          <cell r="Q967">
            <v>14000</v>
          </cell>
          <cell r="S967">
            <v>14000</v>
          </cell>
          <cell r="V967" t="str">
            <v>내선</v>
          </cell>
          <cell r="W967">
            <v>0.15</v>
          </cell>
        </row>
        <row r="968">
          <cell r="A968">
            <v>968</v>
          </cell>
          <cell r="B968" t="str">
            <v>D</v>
          </cell>
          <cell r="C968" t="str">
            <v>등 기 구</v>
          </cell>
          <cell r="D968" t="str">
            <v>IL-100W 벽부(방수,방습)</v>
          </cell>
          <cell r="E968" t="str">
            <v>SET</v>
          </cell>
          <cell r="L968" t="str">
            <v>(주)나남전기</v>
          </cell>
          <cell r="M968">
            <v>85000</v>
          </cell>
          <cell r="N968" t="str">
            <v>(주)제일조명</v>
          </cell>
          <cell r="O968">
            <v>85000</v>
          </cell>
          <cell r="P968" t="str">
            <v>천일전기공업(주)</v>
          </cell>
          <cell r="Q968">
            <v>85000</v>
          </cell>
          <cell r="S968">
            <v>85000</v>
          </cell>
          <cell r="V968" t="str">
            <v>내선</v>
          </cell>
          <cell r="W968">
            <v>0.158</v>
          </cell>
        </row>
        <row r="969">
          <cell r="A969">
            <v>969</v>
          </cell>
          <cell r="C969" t="str">
            <v>등 기 구</v>
          </cell>
          <cell r="D969" t="str">
            <v>IL-200W 벽부</v>
          </cell>
          <cell r="E969" t="str">
            <v>SET</v>
          </cell>
          <cell r="H969">
            <v>816</v>
          </cell>
          <cell r="I969">
            <v>25500</v>
          </cell>
          <cell r="S969">
            <v>25500</v>
          </cell>
          <cell r="V969" t="str">
            <v>내선</v>
          </cell>
          <cell r="W969">
            <v>0.158</v>
          </cell>
        </row>
        <row r="970">
          <cell r="A970">
            <v>970</v>
          </cell>
          <cell r="B970" t="str">
            <v>K</v>
          </cell>
          <cell r="C970" t="str">
            <v>등 기 구</v>
          </cell>
          <cell r="D970" t="str">
            <v>IL-100W 펜던트(방수,방습)</v>
          </cell>
          <cell r="E970" t="str">
            <v>SET</v>
          </cell>
          <cell r="L970" t="str">
            <v>(주)제일조명</v>
          </cell>
          <cell r="M970">
            <v>85000</v>
          </cell>
          <cell r="N970" t="str">
            <v>(주)제일조명</v>
          </cell>
          <cell r="O970">
            <v>85000</v>
          </cell>
          <cell r="P970" t="str">
            <v>천일전기공업(주)</v>
          </cell>
          <cell r="Q970">
            <v>85000</v>
          </cell>
          <cell r="S970">
            <v>85000</v>
          </cell>
          <cell r="V970" t="str">
            <v>내선</v>
          </cell>
          <cell r="W970">
            <v>0.29399999999999998</v>
          </cell>
        </row>
        <row r="971">
          <cell r="A971">
            <v>971</v>
          </cell>
          <cell r="B971" t="str">
            <v>D</v>
          </cell>
          <cell r="C971" t="str">
            <v>등 기 구(type"D")</v>
          </cell>
          <cell r="D971" t="str">
            <v>다운라이트 FUL 2/18W</v>
          </cell>
          <cell r="E971" t="str">
            <v>SET</v>
          </cell>
          <cell r="L971" t="str">
            <v>(주)나남전기</v>
          </cell>
          <cell r="M971">
            <v>18500</v>
          </cell>
          <cell r="N971" t="str">
            <v>(주)제일조명</v>
          </cell>
          <cell r="O971">
            <v>24000</v>
          </cell>
          <cell r="P971" t="str">
            <v>천일전기공업(주)</v>
          </cell>
          <cell r="Q971">
            <v>31500</v>
          </cell>
          <cell r="S971">
            <v>18500</v>
          </cell>
          <cell r="V971" t="str">
            <v>내선</v>
          </cell>
          <cell r="W971">
            <v>0.18</v>
          </cell>
        </row>
        <row r="972">
          <cell r="A972">
            <v>972</v>
          </cell>
          <cell r="B972" t="str">
            <v>J</v>
          </cell>
          <cell r="C972" t="str">
            <v>등 기 구</v>
          </cell>
          <cell r="D972" t="str">
            <v>IL-100W 직부 벤다</v>
          </cell>
          <cell r="E972" t="str">
            <v>SET</v>
          </cell>
          <cell r="L972" t="str">
            <v>(주)나남전기</v>
          </cell>
          <cell r="M972">
            <v>4800</v>
          </cell>
          <cell r="N972" t="str">
            <v>(주)제일조명</v>
          </cell>
          <cell r="O972">
            <v>6000</v>
          </cell>
          <cell r="P972" t="str">
            <v>천일전기공업(주)</v>
          </cell>
          <cell r="Q972">
            <v>5000</v>
          </cell>
          <cell r="S972">
            <v>4800</v>
          </cell>
          <cell r="V972" t="str">
            <v>내선</v>
          </cell>
          <cell r="W972">
            <v>0.19</v>
          </cell>
        </row>
        <row r="973">
          <cell r="A973">
            <v>973</v>
          </cell>
          <cell r="B973" t="str">
            <v>L-1</v>
          </cell>
          <cell r="C973" t="str">
            <v>등 기 구(Type"L-1")</v>
          </cell>
          <cell r="D973" t="str">
            <v>IL-60W 벽부</v>
          </cell>
          <cell r="E973" t="str">
            <v>SET</v>
          </cell>
          <cell r="L973" t="str">
            <v>(주)제일조명</v>
          </cell>
          <cell r="M973">
            <v>9000</v>
          </cell>
          <cell r="N973" t="str">
            <v>(주)제일조명</v>
          </cell>
          <cell r="O973">
            <v>12000</v>
          </cell>
          <cell r="P973" t="str">
            <v>천일전기공업(주)</v>
          </cell>
          <cell r="Q973">
            <v>8500</v>
          </cell>
          <cell r="S973">
            <v>8500</v>
          </cell>
          <cell r="V973" t="str">
            <v>내선</v>
          </cell>
          <cell r="W973">
            <v>0.158</v>
          </cell>
        </row>
        <row r="974">
          <cell r="A974">
            <v>974</v>
          </cell>
          <cell r="B974" t="str">
            <v>FS-1</v>
          </cell>
          <cell r="C974" t="str">
            <v>등 기 구 (Type"FS-1")</v>
          </cell>
          <cell r="D974" t="str">
            <v>FL 1/20삼각직부</v>
          </cell>
          <cell r="E974" t="str">
            <v>SET</v>
          </cell>
          <cell r="H974">
            <v>811</v>
          </cell>
          <cell r="I974">
            <v>11000</v>
          </cell>
          <cell r="S974">
            <v>11000</v>
          </cell>
          <cell r="V974" t="str">
            <v>내선</v>
          </cell>
          <cell r="W974">
            <v>0.155</v>
          </cell>
        </row>
        <row r="975">
          <cell r="A975">
            <v>975</v>
          </cell>
          <cell r="C975" t="str">
            <v>등 기 구 (전자식안정기)</v>
          </cell>
          <cell r="D975" t="str">
            <v>FL 2/40삼각벽부</v>
          </cell>
          <cell r="E975" t="str">
            <v>SET</v>
          </cell>
          <cell r="H975">
            <v>811</v>
          </cell>
          <cell r="I975">
            <v>27500</v>
          </cell>
          <cell r="S975">
            <v>27500</v>
          </cell>
          <cell r="V975" t="str">
            <v>내선</v>
          </cell>
          <cell r="W975">
            <v>0.36499999999999999</v>
          </cell>
        </row>
        <row r="976">
          <cell r="A976">
            <v>976</v>
          </cell>
          <cell r="B976" t="str">
            <v>FD-1</v>
          </cell>
          <cell r="C976" t="str">
            <v>등 기 구 (Type"FD-1")</v>
          </cell>
          <cell r="D976" t="str">
            <v>FL 2/20삼각직부</v>
          </cell>
          <cell r="E976" t="str">
            <v>SET</v>
          </cell>
          <cell r="H976">
            <v>811</v>
          </cell>
          <cell r="I976">
            <v>24000</v>
          </cell>
          <cell r="S976">
            <v>24000</v>
          </cell>
          <cell r="V976" t="str">
            <v>내선</v>
          </cell>
          <cell r="W976">
            <v>0.19500000000000001</v>
          </cell>
        </row>
        <row r="977">
          <cell r="A977">
            <v>977</v>
          </cell>
          <cell r="B977" t="str">
            <v>FD</v>
          </cell>
          <cell r="C977" t="str">
            <v>등 기 구 (Type"FD")</v>
          </cell>
          <cell r="D977" t="str">
            <v>FL 2/32삼각직부</v>
          </cell>
          <cell r="E977" t="str">
            <v>SET</v>
          </cell>
          <cell r="J977" t="str">
            <v>광명</v>
          </cell>
          <cell r="K977">
            <v>62000</v>
          </cell>
          <cell r="L977" t="str">
            <v>신일조명</v>
          </cell>
          <cell r="M977">
            <v>55000</v>
          </cell>
          <cell r="N977" t="str">
            <v>제일조명</v>
          </cell>
          <cell r="O977">
            <v>69000</v>
          </cell>
          <cell r="P977" t="str">
            <v>천일전기</v>
          </cell>
          <cell r="Q977">
            <v>51000</v>
          </cell>
          <cell r="S977">
            <v>51000</v>
          </cell>
          <cell r="V977" t="str">
            <v>내선</v>
          </cell>
          <cell r="W977">
            <v>0.30499999999999999</v>
          </cell>
        </row>
        <row r="978">
          <cell r="A978">
            <v>978</v>
          </cell>
          <cell r="B978" t="str">
            <v>C</v>
          </cell>
          <cell r="C978" t="str">
            <v>등 기 구 (전자식안정기)</v>
          </cell>
          <cell r="D978" t="str">
            <v>FL 2/32천정직부(방수,방습)</v>
          </cell>
          <cell r="E978" t="str">
            <v>SET</v>
          </cell>
          <cell r="L978" t="str">
            <v>(주)나남전기</v>
          </cell>
          <cell r="M978">
            <v>44000</v>
          </cell>
          <cell r="N978" t="str">
            <v>(주)제일조명</v>
          </cell>
          <cell r="O978">
            <v>57000</v>
          </cell>
          <cell r="P978" t="str">
            <v>천일전기공업(주)</v>
          </cell>
          <cell r="Q978">
            <v>45000</v>
          </cell>
          <cell r="S978">
            <v>44000</v>
          </cell>
          <cell r="V978" t="str">
            <v>내선</v>
          </cell>
          <cell r="W978">
            <v>0.245</v>
          </cell>
        </row>
        <row r="979">
          <cell r="A979">
            <v>979</v>
          </cell>
          <cell r="B979" t="str">
            <v>FS</v>
          </cell>
          <cell r="C979" t="str">
            <v>등 기 구 (Type"FS")</v>
          </cell>
          <cell r="D979" t="str">
            <v>FL 1/32삼각직부</v>
          </cell>
          <cell r="E979" t="str">
            <v>SET</v>
          </cell>
          <cell r="L979" t="str">
            <v>신일조명</v>
          </cell>
          <cell r="M979">
            <v>23500</v>
          </cell>
          <cell r="S979">
            <v>23500</v>
          </cell>
          <cell r="V979" t="str">
            <v>내선</v>
          </cell>
          <cell r="W979">
            <v>0.245</v>
          </cell>
        </row>
        <row r="980">
          <cell r="A980">
            <v>980</v>
          </cell>
          <cell r="B980" t="str">
            <v>FI-1</v>
          </cell>
          <cell r="C980" t="str">
            <v>등 기 구 (Type"FI-1")</v>
          </cell>
          <cell r="D980" t="str">
            <v>FL 2/20매입</v>
          </cell>
          <cell r="E980" t="str">
            <v>SET</v>
          </cell>
          <cell r="L980" t="str">
            <v>(주)광명</v>
          </cell>
          <cell r="M980">
            <v>46500</v>
          </cell>
          <cell r="N980" t="str">
            <v>금동조명(주)</v>
          </cell>
          <cell r="O980">
            <v>45000</v>
          </cell>
          <cell r="P980" t="str">
            <v>천일전기공업(주)</v>
          </cell>
          <cell r="Q980">
            <v>46000</v>
          </cell>
          <cell r="S980">
            <v>45000</v>
          </cell>
          <cell r="V980" t="str">
            <v>내선</v>
          </cell>
          <cell r="W980">
            <v>0.38400000000000001</v>
          </cell>
        </row>
        <row r="981">
          <cell r="A981">
            <v>981</v>
          </cell>
          <cell r="C981" t="str">
            <v>등 기 구 (전자식안정기)</v>
          </cell>
          <cell r="D981" t="str">
            <v>FL 4/20매입</v>
          </cell>
          <cell r="E981" t="str">
            <v>SET</v>
          </cell>
          <cell r="L981" t="str">
            <v>(주)광명</v>
          </cell>
          <cell r="M981">
            <v>43500</v>
          </cell>
          <cell r="N981" t="str">
            <v>금동조명(주)</v>
          </cell>
          <cell r="O981">
            <v>38000</v>
          </cell>
          <cell r="P981" t="str">
            <v>천일전기공업(주)</v>
          </cell>
          <cell r="Q981">
            <v>32000</v>
          </cell>
          <cell r="S981">
            <v>32000</v>
          </cell>
          <cell r="V981" t="str">
            <v>내선</v>
          </cell>
          <cell r="W981">
            <v>0.68399999999999994</v>
          </cell>
        </row>
        <row r="982">
          <cell r="A982">
            <v>982</v>
          </cell>
          <cell r="B982" t="str">
            <v>FI</v>
          </cell>
          <cell r="C982" t="str">
            <v>등 기 구 (Type"FI")</v>
          </cell>
          <cell r="D982" t="str">
            <v>FL 2/32매입루바</v>
          </cell>
          <cell r="E982" t="str">
            <v>SET</v>
          </cell>
          <cell r="L982" t="str">
            <v>(주)나남전기</v>
          </cell>
          <cell r="M982">
            <v>55000</v>
          </cell>
          <cell r="N982" t="str">
            <v>(주)제일조명</v>
          </cell>
          <cell r="O982">
            <v>62000</v>
          </cell>
          <cell r="P982" t="str">
            <v>천일전기공업(주)</v>
          </cell>
          <cell r="Q982">
            <v>52000</v>
          </cell>
          <cell r="S982">
            <v>52000</v>
          </cell>
          <cell r="V982" t="str">
            <v>내선</v>
          </cell>
          <cell r="W982">
            <v>0.58560000000000001</v>
          </cell>
        </row>
        <row r="983">
          <cell r="A983">
            <v>983</v>
          </cell>
          <cell r="B983" t="str">
            <v>FP-1</v>
          </cell>
          <cell r="C983" t="str">
            <v>등 기 구 (Type"FP-1")</v>
          </cell>
          <cell r="D983" t="str">
            <v>FL 2/20펜던트</v>
          </cell>
          <cell r="E983" t="str">
            <v>SET</v>
          </cell>
          <cell r="H983">
            <v>811</v>
          </cell>
          <cell r="I983">
            <v>24500</v>
          </cell>
          <cell r="S983">
            <v>24500</v>
          </cell>
          <cell r="V983" t="str">
            <v>내선</v>
          </cell>
          <cell r="W983">
            <v>0.23499999999999999</v>
          </cell>
        </row>
        <row r="984">
          <cell r="A984">
            <v>984</v>
          </cell>
          <cell r="B984" t="str">
            <v>FP</v>
          </cell>
          <cell r="C984" t="str">
            <v>등 기 구 (Type"FP")</v>
          </cell>
          <cell r="D984" t="str">
            <v>FL 2/32펜던트</v>
          </cell>
          <cell r="E984" t="str">
            <v>SET</v>
          </cell>
          <cell r="L984" t="str">
            <v>(주)나남전기</v>
          </cell>
          <cell r="M984">
            <v>46000</v>
          </cell>
          <cell r="N984" t="str">
            <v>(주)제일조명</v>
          </cell>
          <cell r="O984">
            <v>59000</v>
          </cell>
          <cell r="P984" t="str">
            <v>천일전기공업(주)</v>
          </cell>
          <cell r="Q984">
            <v>46500</v>
          </cell>
          <cell r="S984">
            <v>46000</v>
          </cell>
          <cell r="V984" t="str">
            <v>내선</v>
          </cell>
          <cell r="W984">
            <v>0.36499999999999999</v>
          </cell>
        </row>
        <row r="985">
          <cell r="A985">
            <v>985</v>
          </cell>
          <cell r="B985" t="str">
            <v>PP</v>
          </cell>
          <cell r="C985" t="str">
            <v>등 기 구 (Type"PP")</v>
          </cell>
          <cell r="D985" t="str">
            <v>FL 1/32펜던트</v>
          </cell>
          <cell r="E985" t="str">
            <v>SET</v>
          </cell>
          <cell r="H985">
            <v>811</v>
          </cell>
          <cell r="I985">
            <v>16500</v>
          </cell>
          <cell r="S985">
            <v>16500</v>
          </cell>
          <cell r="V985" t="str">
            <v>내선</v>
          </cell>
          <cell r="W985">
            <v>0.29499999999999998</v>
          </cell>
        </row>
        <row r="986">
          <cell r="A986">
            <v>986</v>
          </cell>
          <cell r="B986" t="str">
            <v>PP-1</v>
          </cell>
          <cell r="C986" t="str">
            <v>등 기 구 (Type"PP-1")</v>
          </cell>
          <cell r="D986" t="str">
            <v>FL 1/20펜던트</v>
          </cell>
          <cell r="E986" t="str">
            <v>SET</v>
          </cell>
          <cell r="L986" t="str">
            <v>(주)나남전기</v>
          </cell>
          <cell r="M986">
            <v>18000</v>
          </cell>
          <cell r="N986" t="str">
            <v>(주)제일조명</v>
          </cell>
          <cell r="O986">
            <v>17500</v>
          </cell>
          <cell r="P986" t="str">
            <v>천일전기공업(주)</v>
          </cell>
          <cell r="Q986">
            <v>22000</v>
          </cell>
          <cell r="S986">
            <v>17500</v>
          </cell>
          <cell r="V986" t="str">
            <v>내선</v>
          </cell>
          <cell r="W986">
            <v>0.16500000000000001</v>
          </cell>
        </row>
        <row r="987">
          <cell r="A987">
            <v>987</v>
          </cell>
          <cell r="C987" t="str">
            <v>등 기 구 (전자식안정기)</v>
          </cell>
          <cell r="D987" t="str">
            <v>FL 1/30W매입</v>
          </cell>
          <cell r="E987" t="str">
            <v>SET</v>
          </cell>
          <cell r="S987">
            <v>0</v>
          </cell>
          <cell r="V987" t="str">
            <v>내선</v>
          </cell>
          <cell r="W987">
            <v>0.31919999999999998</v>
          </cell>
        </row>
        <row r="988">
          <cell r="A988">
            <v>988</v>
          </cell>
          <cell r="B988" t="str">
            <v>A1</v>
          </cell>
          <cell r="C988" t="str">
            <v>등 기 구 (전자식안정기)</v>
          </cell>
          <cell r="D988" t="str">
            <v>FL 2/32W+IL 60W 매입</v>
          </cell>
          <cell r="E988" t="str">
            <v>SET</v>
          </cell>
          <cell r="L988" t="str">
            <v>(주)나남전기</v>
          </cell>
          <cell r="M988">
            <v>56000</v>
          </cell>
          <cell r="N988" t="str">
            <v>(주)제일조명</v>
          </cell>
          <cell r="O988">
            <v>64000</v>
          </cell>
          <cell r="P988" t="str">
            <v>천일전기공업(주)</v>
          </cell>
          <cell r="Q988">
            <v>55000</v>
          </cell>
          <cell r="S988">
            <v>55000</v>
          </cell>
          <cell r="V988" t="str">
            <v>내선</v>
          </cell>
          <cell r="W988">
            <v>0.432</v>
          </cell>
        </row>
        <row r="989">
          <cell r="A989">
            <v>989</v>
          </cell>
          <cell r="C989" t="str">
            <v>등 기 구 (전자식안정기)</v>
          </cell>
          <cell r="D989" t="str">
            <v>FL 1/40W매입</v>
          </cell>
          <cell r="E989" t="str">
            <v>SET</v>
          </cell>
          <cell r="H989">
            <v>811</v>
          </cell>
          <cell r="I989">
            <v>26000</v>
          </cell>
          <cell r="S989">
            <v>26000</v>
          </cell>
          <cell r="V989" t="str">
            <v>내선</v>
          </cell>
          <cell r="W989">
            <v>0.4788</v>
          </cell>
        </row>
        <row r="990">
          <cell r="A990">
            <v>990</v>
          </cell>
          <cell r="C990" t="str">
            <v>등 기 구 (전자식안정기)</v>
          </cell>
          <cell r="D990" t="str">
            <v>FL 2/40방폭형</v>
          </cell>
          <cell r="E990" t="str">
            <v>SET</v>
          </cell>
          <cell r="H990">
            <v>818</v>
          </cell>
          <cell r="I990">
            <v>244000</v>
          </cell>
          <cell r="S990">
            <v>244000</v>
          </cell>
          <cell r="V990" t="str">
            <v>내선</v>
          </cell>
          <cell r="W990">
            <v>0.80299999999999994</v>
          </cell>
        </row>
        <row r="991">
          <cell r="A991">
            <v>991</v>
          </cell>
          <cell r="C991" t="str">
            <v>등 기 구(SUS)</v>
          </cell>
          <cell r="D991" t="str">
            <v>FL 1/40W매입</v>
          </cell>
          <cell r="E991" t="str">
            <v>SET</v>
          </cell>
          <cell r="L991" t="str">
            <v>신일조명</v>
          </cell>
          <cell r="M991">
            <v>34000</v>
          </cell>
          <cell r="S991">
            <v>34000</v>
          </cell>
          <cell r="V991" t="str">
            <v>내선</v>
          </cell>
          <cell r="W991">
            <v>0.4788</v>
          </cell>
        </row>
        <row r="992">
          <cell r="A992">
            <v>992</v>
          </cell>
          <cell r="C992" t="str">
            <v>등 기 구(SUS)</v>
          </cell>
          <cell r="D992" t="str">
            <v>FL 1/40펜던트</v>
          </cell>
          <cell r="E992" t="str">
            <v>SET</v>
          </cell>
          <cell r="L992" t="str">
            <v>신일조명</v>
          </cell>
          <cell r="M992">
            <v>24500</v>
          </cell>
          <cell r="S992">
            <v>24500</v>
          </cell>
          <cell r="V992" t="str">
            <v>내선</v>
          </cell>
          <cell r="W992">
            <v>0.29499999999999998</v>
          </cell>
        </row>
        <row r="993">
          <cell r="A993">
            <v>993</v>
          </cell>
          <cell r="C993" t="str">
            <v>등 기 구 (전자식안정기)</v>
          </cell>
          <cell r="D993" t="str">
            <v>FL 1/20W 천정매입</v>
          </cell>
          <cell r="E993" t="str">
            <v>SET</v>
          </cell>
          <cell r="H993">
            <v>811</v>
          </cell>
          <cell r="I993">
            <v>12000</v>
          </cell>
          <cell r="S993">
            <v>12000</v>
          </cell>
          <cell r="V993" t="str">
            <v>내선</v>
          </cell>
          <cell r="W993">
            <v>0.25</v>
          </cell>
        </row>
        <row r="994">
          <cell r="A994">
            <v>994</v>
          </cell>
          <cell r="C994" t="str">
            <v>등 기 구(SUS)</v>
          </cell>
          <cell r="D994" t="str">
            <v>FL 2/40W매입</v>
          </cell>
          <cell r="E994" t="str">
            <v>SET</v>
          </cell>
          <cell r="L994" t="str">
            <v>신일조명</v>
          </cell>
          <cell r="M994">
            <v>43000</v>
          </cell>
          <cell r="S994">
            <v>43000</v>
          </cell>
          <cell r="V994" t="str">
            <v>내선</v>
          </cell>
          <cell r="W994">
            <v>0.58560000000000001</v>
          </cell>
        </row>
        <row r="995">
          <cell r="A995">
            <v>995</v>
          </cell>
          <cell r="C995" t="str">
            <v>등 기 구(SUS)</v>
          </cell>
          <cell r="D995" t="str">
            <v>FL 2/40펜던트</v>
          </cell>
          <cell r="E995" t="str">
            <v>SET</v>
          </cell>
          <cell r="L995" t="str">
            <v>신일조명</v>
          </cell>
          <cell r="M995">
            <v>38500</v>
          </cell>
          <cell r="S995">
            <v>38500</v>
          </cell>
          <cell r="V995" t="str">
            <v>내선</v>
          </cell>
          <cell r="W995">
            <v>0.36499999999999999</v>
          </cell>
        </row>
        <row r="996">
          <cell r="A996">
            <v>996</v>
          </cell>
          <cell r="B996" t="str">
            <v>F</v>
          </cell>
          <cell r="C996" t="str">
            <v>등 기 구</v>
          </cell>
          <cell r="D996" t="str">
            <v>IL-100W 식탁등</v>
          </cell>
          <cell r="E996" t="str">
            <v>SET</v>
          </cell>
          <cell r="L996" t="str">
            <v>(주)광명</v>
          </cell>
          <cell r="M996">
            <v>37500</v>
          </cell>
          <cell r="N996" t="str">
            <v>금동조명(주)</v>
          </cell>
          <cell r="O996">
            <v>30000</v>
          </cell>
          <cell r="P996" t="str">
            <v>천일전기공업(주)</v>
          </cell>
          <cell r="Q996">
            <v>35000</v>
          </cell>
          <cell r="S996">
            <v>30000</v>
          </cell>
        </row>
        <row r="997">
          <cell r="A997">
            <v>997</v>
          </cell>
          <cell r="B997" t="str">
            <v>S</v>
          </cell>
          <cell r="C997" t="str">
            <v>등 기 구 (Type"S")</v>
          </cell>
          <cell r="D997" t="str">
            <v>HA 100W다운스포트</v>
          </cell>
          <cell r="E997" t="str">
            <v>EA</v>
          </cell>
          <cell r="H997">
            <v>807</v>
          </cell>
          <cell r="I997">
            <v>580</v>
          </cell>
          <cell r="S997">
            <v>580</v>
          </cell>
        </row>
        <row r="998">
          <cell r="A998">
            <v>998</v>
          </cell>
          <cell r="C998" t="str">
            <v>램      프</v>
          </cell>
          <cell r="D998" t="str">
            <v>FL 20W  28㎜×590㎜</v>
          </cell>
          <cell r="E998" t="str">
            <v>EA</v>
          </cell>
          <cell r="H998">
            <v>807</v>
          </cell>
          <cell r="I998">
            <v>650</v>
          </cell>
          <cell r="S998">
            <v>650</v>
          </cell>
        </row>
        <row r="999">
          <cell r="A999">
            <v>999</v>
          </cell>
          <cell r="C999" t="str">
            <v>램      프</v>
          </cell>
          <cell r="D999" t="str">
            <v>FL 30W  26㎜×893㎜</v>
          </cell>
          <cell r="E999" t="str">
            <v>EA</v>
          </cell>
          <cell r="H999">
            <v>807</v>
          </cell>
          <cell r="I999">
            <v>1450</v>
          </cell>
          <cell r="S999">
            <v>1450</v>
          </cell>
        </row>
        <row r="1000">
          <cell r="A1000">
            <v>1000</v>
          </cell>
          <cell r="C1000" t="str">
            <v>램      프</v>
          </cell>
          <cell r="D1000" t="str">
            <v>FL 40W  28㎜×1198㎜</v>
          </cell>
          <cell r="E1000" t="str">
            <v>EA</v>
          </cell>
          <cell r="H1000">
            <v>807</v>
          </cell>
          <cell r="I1000">
            <v>980</v>
          </cell>
          <cell r="S1000">
            <v>980</v>
          </cell>
        </row>
        <row r="1001">
          <cell r="A1001">
            <v>1001</v>
          </cell>
          <cell r="C1001" t="str">
            <v>램      프</v>
          </cell>
          <cell r="D1001" t="str">
            <v>FCL22W28.5㎜×216㎜</v>
          </cell>
          <cell r="E1001" t="str">
            <v>EA</v>
          </cell>
          <cell r="H1001">
            <v>807</v>
          </cell>
          <cell r="I1001">
            <v>1300</v>
          </cell>
          <cell r="S1001">
            <v>1300</v>
          </cell>
        </row>
        <row r="1002">
          <cell r="A1002">
            <v>1002</v>
          </cell>
          <cell r="C1002" t="str">
            <v>램      프</v>
          </cell>
          <cell r="D1002" t="str">
            <v>FCL30W28.5㎜×236㎜</v>
          </cell>
          <cell r="E1002" t="str">
            <v>EA</v>
          </cell>
          <cell r="H1002">
            <v>807</v>
          </cell>
          <cell r="I1002">
            <v>1300</v>
          </cell>
          <cell r="S1002">
            <v>1300</v>
          </cell>
        </row>
        <row r="1003">
          <cell r="A1003">
            <v>1003</v>
          </cell>
          <cell r="C1003" t="str">
            <v>램      프</v>
          </cell>
          <cell r="D1003" t="str">
            <v>FCL32W28.5㎜×312㎜</v>
          </cell>
          <cell r="E1003" t="str">
            <v>EA</v>
          </cell>
          <cell r="H1003">
            <v>807</v>
          </cell>
          <cell r="I1003">
            <v>1800</v>
          </cell>
          <cell r="S1003">
            <v>1800</v>
          </cell>
        </row>
        <row r="1004">
          <cell r="A1004">
            <v>1004</v>
          </cell>
          <cell r="C1004" t="str">
            <v>램      프</v>
          </cell>
          <cell r="D1004" t="str">
            <v>FCL40W28.5㎜×386㎜</v>
          </cell>
          <cell r="E1004" t="str">
            <v>EA</v>
          </cell>
          <cell r="H1004">
            <v>807</v>
          </cell>
          <cell r="I1004">
            <v>2700</v>
          </cell>
          <cell r="S1004">
            <v>2700</v>
          </cell>
        </row>
        <row r="1005">
          <cell r="A1005">
            <v>1005</v>
          </cell>
          <cell r="B1005" t="str">
            <v>FC</v>
          </cell>
          <cell r="C1005" t="str">
            <v>등 기 구 (Type"FC")</v>
          </cell>
          <cell r="D1005" t="str">
            <v>FC2/32W천정직부</v>
          </cell>
          <cell r="E1005" t="str">
            <v>EA</v>
          </cell>
          <cell r="S1005">
            <v>0</v>
          </cell>
        </row>
        <row r="1006">
          <cell r="A1006">
            <v>1006</v>
          </cell>
          <cell r="B1006" t="str">
            <v>FC-1</v>
          </cell>
          <cell r="C1006" t="str">
            <v>등 기 구 (Type"FC-1")</v>
          </cell>
          <cell r="D1006" t="str">
            <v>FC2/20W천정직부</v>
          </cell>
          <cell r="E1006" t="str">
            <v>EA</v>
          </cell>
          <cell r="S1006">
            <v>0</v>
          </cell>
        </row>
        <row r="1007">
          <cell r="A1007">
            <v>1007</v>
          </cell>
          <cell r="B1007" t="str">
            <v>L</v>
          </cell>
          <cell r="C1007" t="str">
            <v>등 기 구 (Type"L")</v>
          </cell>
          <cell r="D1007" t="str">
            <v>IL100W 망벽부등</v>
          </cell>
          <cell r="E1007" t="str">
            <v>EA</v>
          </cell>
          <cell r="S1007">
            <v>0</v>
          </cell>
        </row>
        <row r="1008">
          <cell r="A1008">
            <v>1008</v>
          </cell>
          <cell r="B1008" t="str">
            <v>B</v>
          </cell>
          <cell r="C1008" t="str">
            <v>등 기 구 (Type"B")</v>
          </cell>
          <cell r="D1008" t="str">
            <v>IL100W 망직부등</v>
          </cell>
          <cell r="E1008" t="str">
            <v>EA</v>
          </cell>
          <cell r="H1008">
            <v>808</v>
          </cell>
          <cell r="I1008">
            <v>220</v>
          </cell>
          <cell r="S1008">
            <v>220</v>
          </cell>
        </row>
        <row r="1009">
          <cell r="A1009">
            <v>1009</v>
          </cell>
          <cell r="B1009" t="str">
            <v>B-1</v>
          </cell>
          <cell r="C1009" t="str">
            <v>등 기 구 (Type"B-1")</v>
          </cell>
          <cell r="D1009" t="str">
            <v>IL100W 펜던트</v>
          </cell>
          <cell r="E1009" t="str">
            <v>EA</v>
          </cell>
          <cell r="H1009">
            <v>808</v>
          </cell>
          <cell r="I1009">
            <v>230</v>
          </cell>
          <cell r="S1009">
            <v>230</v>
          </cell>
        </row>
        <row r="1010">
          <cell r="A1010">
            <v>1010</v>
          </cell>
          <cell r="C1010" t="str">
            <v>램      프</v>
          </cell>
          <cell r="D1010" t="str">
            <v>220V  IL 200W</v>
          </cell>
          <cell r="E1010" t="str">
            <v>EA</v>
          </cell>
          <cell r="H1010">
            <v>808</v>
          </cell>
          <cell r="I1010">
            <v>380</v>
          </cell>
          <cell r="S1010">
            <v>380</v>
          </cell>
        </row>
        <row r="1011">
          <cell r="A1011">
            <v>1011</v>
          </cell>
          <cell r="C1011" t="str">
            <v>등기구</v>
          </cell>
          <cell r="D1011" t="str">
            <v>FL 1/20W 천정매입</v>
          </cell>
          <cell r="E1011" t="str">
            <v>SET</v>
          </cell>
          <cell r="H1011">
            <v>811</v>
          </cell>
          <cell r="I1011">
            <v>12000</v>
          </cell>
          <cell r="S1011">
            <v>12000</v>
          </cell>
          <cell r="V1011" t="str">
            <v>내선</v>
          </cell>
          <cell r="W1011">
            <v>0.25</v>
          </cell>
        </row>
        <row r="1012">
          <cell r="A1012">
            <v>1012</v>
          </cell>
          <cell r="B1012" t="str">
            <v>C</v>
          </cell>
          <cell r="C1012" t="str">
            <v>등 기 구 (Type"C")</v>
          </cell>
          <cell r="D1012" t="str">
            <v>IL60W 직부등</v>
          </cell>
          <cell r="E1012" t="str">
            <v>EA</v>
          </cell>
          <cell r="L1012" t="str">
            <v>(주)광명</v>
          </cell>
          <cell r="M1012">
            <v>6500</v>
          </cell>
          <cell r="N1012" t="str">
            <v>금동조명(주)</v>
          </cell>
          <cell r="O1012">
            <v>4500</v>
          </cell>
          <cell r="P1012" t="str">
            <v>천일전기공업(주)</v>
          </cell>
          <cell r="Q1012">
            <v>6000</v>
          </cell>
          <cell r="S1012">
            <v>4500</v>
          </cell>
        </row>
        <row r="1013">
          <cell r="A1013">
            <v>1013</v>
          </cell>
          <cell r="C1013" t="str">
            <v>텀블러SW</v>
          </cell>
          <cell r="D1013" t="str">
            <v>1로 1구</v>
          </cell>
          <cell r="E1013" t="str">
            <v>EA</v>
          </cell>
          <cell r="H1013">
            <v>892</v>
          </cell>
          <cell r="I1013">
            <v>1400</v>
          </cell>
          <cell r="J1013">
            <v>934</v>
          </cell>
          <cell r="K1013">
            <v>1260</v>
          </cell>
          <cell r="S1013">
            <v>1260</v>
          </cell>
          <cell r="V1013" t="str">
            <v>내선</v>
          </cell>
          <cell r="W1013">
            <v>6.5000000000000002E-2</v>
          </cell>
        </row>
        <row r="1014">
          <cell r="A1014">
            <v>1014</v>
          </cell>
          <cell r="C1014" t="str">
            <v>텀블러SW</v>
          </cell>
          <cell r="D1014" t="str">
            <v>1로 2구</v>
          </cell>
          <cell r="E1014" t="str">
            <v>EA</v>
          </cell>
          <cell r="H1014">
            <v>892</v>
          </cell>
          <cell r="I1014">
            <v>2200</v>
          </cell>
          <cell r="J1014">
            <v>934</v>
          </cell>
          <cell r="K1014">
            <v>1980</v>
          </cell>
          <cell r="S1014">
            <v>1980</v>
          </cell>
          <cell r="V1014" t="str">
            <v>내선</v>
          </cell>
          <cell r="W1014">
            <v>7.8E-2</v>
          </cell>
        </row>
        <row r="1015">
          <cell r="A1015">
            <v>1015</v>
          </cell>
          <cell r="C1015" t="str">
            <v>텀블러SW</v>
          </cell>
          <cell r="D1015" t="str">
            <v>1로 3구</v>
          </cell>
          <cell r="E1015" t="str">
            <v>EA</v>
          </cell>
          <cell r="H1015">
            <v>892</v>
          </cell>
          <cell r="I1015">
            <v>3000</v>
          </cell>
          <cell r="J1015">
            <v>934</v>
          </cell>
          <cell r="K1015">
            <v>2700</v>
          </cell>
          <cell r="S1015">
            <v>2700</v>
          </cell>
          <cell r="V1015" t="str">
            <v>내선</v>
          </cell>
          <cell r="W1015">
            <v>9.0999999999999998E-2</v>
          </cell>
        </row>
        <row r="1016">
          <cell r="A1016">
            <v>1016</v>
          </cell>
          <cell r="C1016" t="str">
            <v>텀블러SW</v>
          </cell>
          <cell r="D1016" t="str">
            <v xml:space="preserve">3로 1구 </v>
          </cell>
          <cell r="E1016" t="str">
            <v>EA</v>
          </cell>
          <cell r="H1016">
            <v>892</v>
          </cell>
          <cell r="I1016">
            <v>1600</v>
          </cell>
          <cell r="J1016">
            <v>934</v>
          </cell>
          <cell r="K1016">
            <v>1440</v>
          </cell>
          <cell r="S1016">
            <v>1440</v>
          </cell>
          <cell r="V1016" t="str">
            <v>내선</v>
          </cell>
          <cell r="W1016">
            <v>8.5000000000000006E-2</v>
          </cell>
        </row>
        <row r="1017">
          <cell r="A1017">
            <v>1017</v>
          </cell>
          <cell r="C1017" t="str">
            <v>텀블러SW</v>
          </cell>
          <cell r="D1017" t="str">
            <v>3로  2구</v>
          </cell>
          <cell r="E1017" t="str">
            <v>EA</v>
          </cell>
          <cell r="H1017">
            <v>892</v>
          </cell>
          <cell r="I1017">
            <v>2600</v>
          </cell>
          <cell r="J1017">
            <v>934</v>
          </cell>
          <cell r="K1017">
            <v>2340</v>
          </cell>
          <cell r="S1017">
            <v>2340</v>
          </cell>
          <cell r="V1017" t="str">
            <v>내선</v>
          </cell>
          <cell r="W1017">
            <v>0.10200000000000001</v>
          </cell>
        </row>
        <row r="1018">
          <cell r="A1018">
            <v>1018</v>
          </cell>
          <cell r="C1018" t="str">
            <v>텀블러SW</v>
          </cell>
          <cell r="D1018" t="str">
            <v>4로 1구(램프)</v>
          </cell>
          <cell r="E1018" t="str">
            <v>EA</v>
          </cell>
          <cell r="J1018">
            <v>935</v>
          </cell>
          <cell r="K1018">
            <v>3187</v>
          </cell>
          <cell r="S1018">
            <v>3187</v>
          </cell>
          <cell r="V1018" t="str">
            <v>내선</v>
          </cell>
          <cell r="W1018">
            <v>0.1</v>
          </cell>
        </row>
        <row r="1019">
          <cell r="A1019">
            <v>1019</v>
          </cell>
          <cell r="C1019" t="str">
            <v>텀블러SW</v>
          </cell>
          <cell r="D1019" t="str">
            <v>4로 2구 (램프)</v>
          </cell>
          <cell r="E1019" t="str">
            <v>EA</v>
          </cell>
          <cell r="J1019">
            <v>934</v>
          </cell>
          <cell r="K1019">
            <v>5538</v>
          </cell>
          <cell r="S1019">
            <v>5538</v>
          </cell>
          <cell r="V1019" t="str">
            <v>내선</v>
          </cell>
          <cell r="W1019">
            <v>0.12</v>
          </cell>
        </row>
        <row r="1020">
          <cell r="A1020">
            <v>1020</v>
          </cell>
          <cell r="C1020" t="str">
            <v>텀블러SW</v>
          </cell>
          <cell r="D1020" t="str">
            <v>3로 1,1로 1구</v>
          </cell>
          <cell r="E1020" t="str">
            <v>EA</v>
          </cell>
          <cell r="S1020">
            <v>0</v>
          </cell>
          <cell r="V1020" t="str">
            <v>내선</v>
          </cell>
          <cell r="W1020">
            <v>0.10200000000000001</v>
          </cell>
        </row>
        <row r="1021">
          <cell r="A1021">
            <v>1021</v>
          </cell>
          <cell r="C1021" t="str">
            <v>텀블러SW</v>
          </cell>
          <cell r="D1021" t="str">
            <v>1로 1구  방폭2P 10A</v>
          </cell>
          <cell r="E1021" t="str">
            <v>EA</v>
          </cell>
          <cell r="S1021">
            <v>0</v>
          </cell>
          <cell r="V1021" t="str">
            <v>내선</v>
          </cell>
          <cell r="W1021">
            <v>0.13</v>
          </cell>
        </row>
        <row r="1022">
          <cell r="A1022">
            <v>1022</v>
          </cell>
          <cell r="S1022" t="str">
            <v/>
          </cell>
        </row>
        <row r="1023">
          <cell r="A1023">
            <v>1023</v>
          </cell>
          <cell r="S1023" t="str">
            <v/>
          </cell>
        </row>
        <row r="1024">
          <cell r="A1024">
            <v>1024</v>
          </cell>
          <cell r="S1024" t="str">
            <v/>
          </cell>
        </row>
        <row r="1025">
          <cell r="A1025">
            <v>1025</v>
          </cell>
          <cell r="C1025" t="str">
            <v>콘센트(접지극부 )</v>
          </cell>
          <cell r="D1025" t="str">
            <v>2구 2P 15A 125V</v>
          </cell>
          <cell r="E1025" t="str">
            <v>EA</v>
          </cell>
          <cell r="J1025">
            <v>934</v>
          </cell>
          <cell r="K1025">
            <v>1820</v>
          </cell>
          <cell r="S1025">
            <v>1820</v>
          </cell>
          <cell r="V1025" t="str">
            <v>내선</v>
          </cell>
          <cell r="W1025">
            <v>9.6000000000000002E-2</v>
          </cell>
        </row>
        <row r="1026">
          <cell r="A1026">
            <v>1026</v>
          </cell>
          <cell r="C1026" t="str">
            <v>콘센트(접지극부 )</v>
          </cell>
          <cell r="D1026" t="str">
            <v>1구 2P 15A 250V</v>
          </cell>
          <cell r="E1026" t="str">
            <v>EA</v>
          </cell>
          <cell r="H1026">
            <v>892</v>
          </cell>
          <cell r="I1026">
            <v>1600</v>
          </cell>
          <cell r="J1026">
            <v>934</v>
          </cell>
          <cell r="K1026">
            <v>1440</v>
          </cell>
          <cell r="S1026">
            <v>1440</v>
          </cell>
          <cell r="V1026" t="str">
            <v>내선</v>
          </cell>
          <cell r="W1026">
            <v>0.08</v>
          </cell>
        </row>
        <row r="1027">
          <cell r="A1027">
            <v>1027</v>
          </cell>
          <cell r="C1027" t="str">
            <v>콘센트(접지극부 )</v>
          </cell>
          <cell r="D1027" t="str">
            <v>2구 2P 15A 250V</v>
          </cell>
          <cell r="E1027" t="str">
            <v>EA</v>
          </cell>
          <cell r="H1027">
            <v>892</v>
          </cell>
          <cell r="I1027">
            <v>2030</v>
          </cell>
          <cell r="J1027">
            <v>934</v>
          </cell>
          <cell r="K1027">
            <v>1820</v>
          </cell>
          <cell r="S1027">
            <v>1820</v>
          </cell>
          <cell r="V1027" t="str">
            <v>내선</v>
          </cell>
          <cell r="W1027">
            <v>9.6000000000000002E-2</v>
          </cell>
        </row>
        <row r="1028">
          <cell r="A1028">
            <v>1028</v>
          </cell>
          <cell r="C1028" t="str">
            <v>콘센트(접지극부 )</v>
          </cell>
          <cell r="D1028" t="str">
            <v>2구 2P 30A 250V</v>
          </cell>
          <cell r="E1028" t="str">
            <v>EA</v>
          </cell>
          <cell r="S1028">
            <v>0</v>
          </cell>
          <cell r="V1028" t="str">
            <v>내선</v>
          </cell>
          <cell r="W1028">
            <v>0.13200000000000001</v>
          </cell>
        </row>
        <row r="1029">
          <cell r="A1029">
            <v>1029</v>
          </cell>
          <cell r="C1029" t="str">
            <v>콘센트(접지극부 )</v>
          </cell>
          <cell r="D1029" t="str">
            <v>3P 20A 250V</v>
          </cell>
          <cell r="E1029" t="str">
            <v>EA</v>
          </cell>
          <cell r="S1029">
            <v>0</v>
          </cell>
          <cell r="V1029" t="str">
            <v>내선</v>
          </cell>
          <cell r="W1029">
            <v>9.5000000000000001E-2</v>
          </cell>
        </row>
        <row r="1030">
          <cell r="A1030">
            <v>1030</v>
          </cell>
          <cell r="C1030" t="str">
            <v>콘센트(접지극부 )</v>
          </cell>
          <cell r="D1030" t="str">
            <v>3P 30A 250V</v>
          </cell>
          <cell r="E1030" t="str">
            <v>EA</v>
          </cell>
          <cell r="S1030">
            <v>0</v>
          </cell>
          <cell r="V1030" t="str">
            <v>내선</v>
          </cell>
          <cell r="W1030">
            <v>0.14499999999999999</v>
          </cell>
        </row>
        <row r="1031">
          <cell r="A1031">
            <v>1031</v>
          </cell>
          <cell r="C1031" t="str">
            <v>콘센트(접지극부 )</v>
          </cell>
          <cell r="D1031" t="str">
            <v>1구방폭 2P 15A 250V</v>
          </cell>
          <cell r="E1031" t="str">
            <v>EA</v>
          </cell>
          <cell r="S1031">
            <v>0</v>
          </cell>
          <cell r="V1031" t="str">
            <v>내선</v>
          </cell>
          <cell r="W1031">
            <v>0.16</v>
          </cell>
        </row>
        <row r="1032">
          <cell r="A1032">
            <v>1032</v>
          </cell>
          <cell r="C1032" t="str">
            <v>콘센트(접지극부 )</v>
          </cell>
          <cell r="D1032" t="str">
            <v>1구방우 2P 15A 250V</v>
          </cell>
          <cell r="E1032" t="str">
            <v>EA</v>
          </cell>
          <cell r="H1032">
            <v>892</v>
          </cell>
          <cell r="I1032">
            <v>2790</v>
          </cell>
          <cell r="J1032">
            <v>934</v>
          </cell>
          <cell r="K1032">
            <v>2510</v>
          </cell>
          <cell r="S1032">
            <v>2510</v>
          </cell>
          <cell r="V1032" t="str">
            <v>내선</v>
          </cell>
          <cell r="W1032">
            <v>0.08</v>
          </cell>
        </row>
        <row r="1033">
          <cell r="A1033">
            <v>1033</v>
          </cell>
          <cell r="S1033" t="str">
            <v/>
          </cell>
        </row>
        <row r="1034">
          <cell r="A1034">
            <v>1034</v>
          </cell>
          <cell r="S1034" t="str">
            <v/>
          </cell>
        </row>
        <row r="1035">
          <cell r="A1035">
            <v>1035</v>
          </cell>
          <cell r="S1035" t="str">
            <v/>
          </cell>
        </row>
        <row r="1036">
          <cell r="A1036">
            <v>1036</v>
          </cell>
          <cell r="C1036" t="str">
            <v>전극식레벨</v>
          </cell>
          <cell r="D1036" t="str">
            <v>3선 3극</v>
          </cell>
          <cell r="E1036" t="str">
            <v>set</v>
          </cell>
          <cell r="H1036">
            <v>880</v>
          </cell>
          <cell r="I1036">
            <v>40000</v>
          </cell>
          <cell r="S1036">
            <v>40000</v>
          </cell>
          <cell r="V1036" t="str">
            <v>내선</v>
          </cell>
          <cell r="W1036">
            <v>0.8</v>
          </cell>
        </row>
        <row r="1037">
          <cell r="A1037">
            <v>1037</v>
          </cell>
          <cell r="C1037" t="str">
            <v>전극식레벨</v>
          </cell>
          <cell r="D1037" t="str">
            <v>4선 4극</v>
          </cell>
          <cell r="E1037" t="str">
            <v>set</v>
          </cell>
          <cell r="H1037">
            <v>880</v>
          </cell>
          <cell r="I1037">
            <v>85000</v>
          </cell>
          <cell r="S1037">
            <v>85000</v>
          </cell>
          <cell r="V1037" t="str">
            <v>내선</v>
          </cell>
          <cell r="W1037">
            <v>0.85</v>
          </cell>
        </row>
        <row r="1038">
          <cell r="A1038">
            <v>1038</v>
          </cell>
          <cell r="C1038" t="str">
            <v>전극식레벨</v>
          </cell>
          <cell r="D1038" t="str">
            <v>5선 5극</v>
          </cell>
          <cell r="E1038" t="str">
            <v>set</v>
          </cell>
          <cell r="H1038">
            <v>880</v>
          </cell>
          <cell r="I1038">
            <v>100000</v>
          </cell>
          <cell r="S1038">
            <v>100000</v>
          </cell>
          <cell r="V1038" t="str">
            <v>내선</v>
          </cell>
          <cell r="W1038">
            <v>1.1000000000000001</v>
          </cell>
        </row>
        <row r="1039">
          <cell r="A1039">
            <v>1039</v>
          </cell>
          <cell r="S1039" t="str">
            <v/>
          </cell>
        </row>
        <row r="1040">
          <cell r="A1040">
            <v>1040</v>
          </cell>
          <cell r="C1040" t="str">
            <v>UPS</v>
          </cell>
          <cell r="D1040" t="str">
            <v>3상 15kw</v>
          </cell>
          <cell r="E1040" t="str">
            <v>대</v>
          </cell>
          <cell r="L1040" t="str">
            <v>삼덕전기</v>
          </cell>
          <cell r="M1040">
            <v>17465471</v>
          </cell>
          <cell r="S1040">
            <v>17465471</v>
          </cell>
        </row>
        <row r="1041">
          <cell r="A1041">
            <v>1041</v>
          </cell>
          <cell r="C1041" t="str">
            <v>저압큐비클</v>
          </cell>
          <cell r="E1041" t="str">
            <v>면</v>
          </cell>
          <cell r="L1041" t="str">
            <v>삼덕전기</v>
          </cell>
          <cell r="M1041">
            <v>1747199</v>
          </cell>
          <cell r="S1041">
            <v>1747199</v>
          </cell>
          <cell r="V1041" t="str">
            <v>프전</v>
          </cell>
          <cell r="W1041">
            <v>5.6</v>
          </cell>
          <cell r="X1041" t="str">
            <v>보인</v>
          </cell>
          <cell r="Y1041">
            <v>3.6</v>
          </cell>
          <cell r="Z1041" t="str">
            <v>비계</v>
          </cell>
          <cell r="AA1041">
            <v>2</v>
          </cell>
          <cell r="AB1041" t="str">
            <v>기계설치공</v>
          </cell>
          <cell r="AC1041">
            <v>1</v>
          </cell>
        </row>
        <row r="1042">
          <cell r="A1042">
            <v>1042</v>
          </cell>
          <cell r="C1042" t="str">
            <v>특고큐비클</v>
          </cell>
          <cell r="D1042" t="str">
            <v>1200W×2400H×2400D이하</v>
          </cell>
          <cell r="E1042" t="str">
            <v>면</v>
          </cell>
          <cell r="S1042">
            <v>0</v>
          </cell>
          <cell r="V1042" t="str">
            <v>프전</v>
          </cell>
          <cell r="W1042">
            <v>6.2</v>
          </cell>
          <cell r="X1042" t="str">
            <v>보인</v>
          </cell>
          <cell r="Y1042">
            <v>4.4000000000000004</v>
          </cell>
          <cell r="Z1042" t="str">
            <v>비계</v>
          </cell>
          <cell r="AA1042">
            <v>4.4000000000000004</v>
          </cell>
          <cell r="AB1042" t="str">
            <v>기계설치공</v>
          </cell>
          <cell r="AC1042">
            <v>1.1000000000000001</v>
          </cell>
        </row>
        <row r="1043">
          <cell r="A1043">
            <v>1043</v>
          </cell>
          <cell r="C1043" t="str">
            <v>변환기</v>
          </cell>
          <cell r="E1043" t="str">
            <v>대</v>
          </cell>
          <cell r="S1043">
            <v>0</v>
          </cell>
          <cell r="V1043" t="str">
            <v>계장</v>
          </cell>
          <cell r="W1043">
            <v>0.25</v>
          </cell>
          <cell r="AB1043" t="str">
            <v>기계설치공</v>
          </cell>
        </row>
        <row r="1044">
          <cell r="A1044">
            <v>1044</v>
          </cell>
          <cell r="S1044" t="str">
            <v/>
          </cell>
          <cell r="AB1044" t="str">
            <v>비계</v>
          </cell>
        </row>
        <row r="1045">
          <cell r="A1045">
            <v>1045</v>
          </cell>
          <cell r="S1045" t="str">
            <v/>
          </cell>
        </row>
        <row r="1046">
          <cell r="A1046">
            <v>1046</v>
          </cell>
          <cell r="C1046" t="str">
            <v>전화용 콘센트</v>
          </cell>
          <cell r="D1046" t="str">
            <v>체신부규격4P</v>
          </cell>
          <cell r="E1046" t="str">
            <v>EA</v>
          </cell>
          <cell r="H1046">
            <v>892</v>
          </cell>
          <cell r="I1046">
            <v>1200</v>
          </cell>
          <cell r="J1046">
            <v>934</v>
          </cell>
          <cell r="K1046">
            <v>1080</v>
          </cell>
          <cell r="S1046">
            <v>1080</v>
          </cell>
          <cell r="V1046" t="str">
            <v>통내</v>
          </cell>
          <cell r="W1046">
            <v>7.0000000000000007E-2</v>
          </cell>
        </row>
        <row r="1047">
          <cell r="A1047">
            <v>1047</v>
          </cell>
          <cell r="C1047" t="str">
            <v>국선단자함(국10P+사20P)</v>
          </cell>
          <cell r="D1047" t="str">
            <v>SUS (300×400×100)</v>
          </cell>
          <cell r="E1047" t="str">
            <v>대</v>
          </cell>
          <cell r="H1047">
            <v>959</v>
          </cell>
          <cell r="I1047">
            <v>75000</v>
          </cell>
          <cell r="J1047">
            <v>963</v>
          </cell>
          <cell r="K1047">
            <v>77000</v>
          </cell>
          <cell r="S1047">
            <v>75000</v>
          </cell>
          <cell r="V1047" t="str">
            <v>통내</v>
          </cell>
          <cell r="W1047">
            <v>0.65</v>
          </cell>
          <cell r="X1047" t="str">
            <v>보인</v>
          </cell>
          <cell r="Y1047">
            <v>0.45</v>
          </cell>
        </row>
        <row r="1048">
          <cell r="A1048">
            <v>1048</v>
          </cell>
          <cell r="C1048" t="str">
            <v>국선단자함(국20P+사40P)</v>
          </cell>
          <cell r="D1048" t="str">
            <v>SUS (500×450×100)</v>
          </cell>
          <cell r="E1048" t="str">
            <v>대</v>
          </cell>
          <cell r="H1048">
            <v>959</v>
          </cell>
          <cell r="I1048">
            <v>130000</v>
          </cell>
          <cell r="J1048">
            <v>963</v>
          </cell>
          <cell r="K1048">
            <v>142000</v>
          </cell>
          <cell r="S1048">
            <v>130000</v>
          </cell>
          <cell r="V1048" t="str">
            <v>통내</v>
          </cell>
          <cell r="W1048">
            <v>0.69</v>
          </cell>
          <cell r="X1048" t="str">
            <v>보인</v>
          </cell>
          <cell r="Y1048">
            <v>0.49</v>
          </cell>
        </row>
        <row r="1049">
          <cell r="A1049">
            <v>1049</v>
          </cell>
          <cell r="C1049" t="str">
            <v>중간단자함 (10P)</v>
          </cell>
          <cell r="D1049" t="str">
            <v>연강(200×320×80)</v>
          </cell>
          <cell r="E1049" t="str">
            <v>대</v>
          </cell>
          <cell r="H1049">
            <v>959</v>
          </cell>
          <cell r="I1049">
            <v>11000</v>
          </cell>
          <cell r="J1049">
            <v>963</v>
          </cell>
          <cell r="K1049">
            <v>11500</v>
          </cell>
          <cell r="S1049">
            <v>11000</v>
          </cell>
          <cell r="V1049" t="str">
            <v>통내</v>
          </cell>
          <cell r="W1049">
            <v>0.65</v>
          </cell>
          <cell r="X1049" t="str">
            <v>보인</v>
          </cell>
          <cell r="Y1049">
            <v>0.45</v>
          </cell>
        </row>
        <row r="1050">
          <cell r="A1050">
            <v>1050</v>
          </cell>
          <cell r="C1050" t="str">
            <v>방송단자함 (10P)</v>
          </cell>
          <cell r="D1050" t="str">
            <v>연강(240×400×80)</v>
          </cell>
          <cell r="E1050" t="str">
            <v>대</v>
          </cell>
          <cell r="H1050">
            <v>959</v>
          </cell>
          <cell r="I1050">
            <v>11000</v>
          </cell>
          <cell r="J1050">
            <v>963</v>
          </cell>
          <cell r="K1050">
            <v>11500</v>
          </cell>
          <cell r="S1050">
            <v>11000</v>
          </cell>
          <cell r="V1050" t="str">
            <v>통내</v>
          </cell>
          <cell r="W1050">
            <v>0.65</v>
          </cell>
          <cell r="X1050" t="str">
            <v>보인</v>
          </cell>
          <cell r="Y1050">
            <v>0.45</v>
          </cell>
        </row>
        <row r="1051">
          <cell r="A1051">
            <v>1051</v>
          </cell>
          <cell r="S1051" t="str">
            <v/>
          </cell>
        </row>
        <row r="1052">
          <cell r="A1052">
            <v>1052</v>
          </cell>
          <cell r="S1052" t="str">
            <v/>
          </cell>
        </row>
        <row r="1053">
          <cell r="A1053">
            <v>1053</v>
          </cell>
          <cell r="S1053" t="str">
            <v/>
          </cell>
        </row>
        <row r="1054">
          <cell r="A1054">
            <v>1054</v>
          </cell>
          <cell r="C1054" t="str">
            <v>TV유니트</v>
          </cell>
          <cell r="D1054" t="str">
            <v>단말 75Ω</v>
          </cell>
          <cell r="E1054" t="str">
            <v>EA</v>
          </cell>
          <cell r="H1054">
            <v>892</v>
          </cell>
          <cell r="I1054">
            <v>2600</v>
          </cell>
          <cell r="J1054">
            <v>934</v>
          </cell>
          <cell r="K1054">
            <v>2340</v>
          </cell>
          <cell r="S1054">
            <v>2340</v>
          </cell>
          <cell r="V1054" t="str">
            <v>통내</v>
          </cell>
          <cell r="W1054">
            <v>0.08</v>
          </cell>
        </row>
        <row r="1055">
          <cell r="A1055">
            <v>1055</v>
          </cell>
          <cell r="C1055" t="str">
            <v>TV유니트</v>
          </cell>
          <cell r="D1055" t="str">
            <v>직열용 75Ω</v>
          </cell>
          <cell r="E1055" t="str">
            <v>EA</v>
          </cell>
          <cell r="H1055">
            <v>892</v>
          </cell>
          <cell r="I1055">
            <v>2730</v>
          </cell>
          <cell r="J1055">
            <v>934</v>
          </cell>
          <cell r="K1055">
            <v>2450</v>
          </cell>
          <cell r="S1055">
            <v>2450</v>
          </cell>
          <cell r="V1055" t="str">
            <v>통내</v>
          </cell>
          <cell r="W1055">
            <v>0.08</v>
          </cell>
        </row>
        <row r="1056">
          <cell r="A1056">
            <v>1056</v>
          </cell>
          <cell r="C1056" t="str">
            <v>TV유니트</v>
          </cell>
          <cell r="D1056" t="str">
            <v>병렬용 75Ω</v>
          </cell>
          <cell r="E1056" t="str">
            <v>EA</v>
          </cell>
          <cell r="H1056">
            <v>892</v>
          </cell>
          <cell r="I1056">
            <v>2860</v>
          </cell>
          <cell r="J1056">
            <v>934</v>
          </cell>
          <cell r="K1056">
            <v>2570</v>
          </cell>
          <cell r="S1056">
            <v>2570</v>
          </cell>
          <cell r="V1056" t="str">
            <v>통내</v>
          </cell>
          <cell r="W1056">
            <v>0.08</v>
          </cell>
        </row>
        <row r="1057">
          <cell r="A1057">
            <v>1057</v>
          </cell>
          <cell r="S1057" t="str">
            <v/>
          </cell>
        </row>
        <row r="1058">
          <cell r="A1058">
            <v>1058</v>
          </cell>
          <cell r="S1058" t="str">
            <v/>
          </cell>
        </row>
        <row r="1059">
          <cell r="A1059">
            <v>1059</v>
          </cell>
          <cell r="S1059" t="str">
            <v/>
          </cell>
        </row>
        <row r="1060">
          <cell r="A1060">
            <v>1060</v>
          </cell>
          <cell r="C1060" t="str">
            <v>공청용안테나</v>
          </cell>
          <cell r="D1060" t="str">
            <v>SUS VHF LOW CH</v>
          </cell>
          <cell r="E1060" t="str">
            <v>SET</v>
          </cell>
          <cell r="H1060">
            <v>936</v>
          </cell>
          <cell r="I1060">
            <v>160000</v>
          </cell>
          <cell r="J1060">
            <v>976</v>
          </cell>
          <cell r="K1060">
            <v>170000</v>
          </cell>
          <cell r="S1060">
            <v>160000</v>
          </cell>
          <cell r="V1060" t="str">
            <v>무선안테나공</v>
          </cell>
          <cell r="W1060">
            <v>0.5</v>
          </cell>
          <cell r="X1060" t="str">
            <v>통설</v>
          </cell>
          <cell r="Y1060">
            <v>0.68</v>
          </cell>
        </row>
        <row r="1061">
          <cell r="A1061">
            <v>1061</v>
          </cell>
          <cell r="C1061" t="str">
            <v>공청용안테나</v>
          </cell>
          <cell r="D1061" t="str">
            <v>SUS VHF HIGH CH</v>
          </cell>
          <cell r="E1061" t="str">
            <v>SET</v>
          </cell>
          <cell r="H1061">
            <v>936</v>
          </cell>
          <cell r="I1061">
            <v>150000</v>
          </cell>
          <cell r="J1061">
            <v>976</v>
          </cell>
          <cell r="K1061">
            <v>160000</v>
          </cell>
          <cell r="S1061">
            <v>150000</v>
          </cell>
          <cell r="V1061" t="str">
            <v>무선안테나공</v>
          </cell>
          <cell r="W1061">
            <v>0.5</v>
          </cell>
          <cell r="X1061" t="str">
            <v>통설</v>
          </cell>
          <cell r="Y1061">
            <v>0.68</v>
          </cell>
        </row>
        <row r="1062">
          <cell r="A1062">
            <v>1062</v>
          </cell>
          <cell r="C1062" t="str">
            <v>공청용안테나</v>
          </cell>
          <cell r="D1062" t="str">
            <v>SUS UHF CH</v>
          </cell>
          <cell r="E1062" t="str">
            <v>SET</v>
          </cell>
          <cell r="H1062">
            <v>936</v>
          </cell>
          <cell r="I1062">
            <v>140000</v>
          </cell>
          <cell r="J1062">
            <v>976</v>
          </cell>
          <cell r="K1062">
            <v>150000</v>
          </cell>
          <cell r="S1062">
            <v>140000</v>
          </cell>
          <cell r="V1062" t="str">
            <v>무선안테나공</v>
          </cell>
          <cell r="W1062">
            <v>0.5</v>
          </cell>
          <cell r="X1062" t="str">
            <v>통설</v>
          </cell>
          <cell r="Y1062">
            <v>0.68</v>
          </cell>
        </row>
        <row r="1063">
          <cell r="A1063">
            <v>1063</v>
          </cell>
          <cell r="C1063" t="str">
            <v>공청용혼합기</v>
          </cell>
          <cell r="D1063" t="str">
            <v>VHF H/L</v>
          </cell>
          <cell r="E1063" t="str">
            <v>EA</v>
          </cell>
          <cell r="H1063">
            <v>936</v>
          </cell>
          <cell r="I1063">
            <v>6000</v>
          </cell>
          <cell r="J1063">
            <v>976</v>
          </cell>
          <cell r="K1063">
            <v>6000</v>
          </cell>
          <cell r="S1063">
            <v>6000</v>
          </cell>
        </row>
        <row r="1064">
          <cell r="A1064">
            <v>1064</v>
          </cell>
          <cell r="C1064" t="str">
            <v>공청용혼합기</v>
          </cell>
          <cell r="D1064" t="str">
            <v>VHF U/V</v>
          </cell>
          <cell r="E1064" t="str">
            <v>EA</v>
          </cell>
          <cell r="H1064">
            <v>936</v>
          </cell>
          <cell r="I1064">
            <v>6000</v>
          </cell>
          <cell r="J1064">
            <v>976</v>
          </cell>
          <cell r="K1064">
            <v>6000</v>
          </cell>
          <cell r="S1064">
            <v>6000</v>
          </cell>
        </row>
        <row r="1065">
          <cell r="A1065">
            <v>1065</v>
          </cell>
          <cell r="C1065" t="str">
            <v>공청용증폭기</v>
          </cell>
          <cell r="D1065" t="str">
            <v>U/V 겸용</v>
          </cell>
          <cell r="E1065" t="str">
            <v>EA</v>
          </cell>
          <cell r="H1065">
            <v>936</v>
          </cell>
          <cell r="I1065">
            <v>65000</v>
          </cell>
          <cell r="J1065">
            <v>976</v>
          </cell>
          <cell r="K1065">
            <v>65000</v>
          </cell>
          <cell r="S1065">
            <v>65000</v>
          </cell>
          <cell r="V1065" t="str">
            <v>무선안테나공</v>
          </cell>
          <cell r="W1065">
            <v>0.78</v>
          </cell>
          <cell r="X1065" t="str">
            <v>통내</v>
          </cell>
          <cell r="Y1065">
            <v>0.31</v>
          </cell>
        </row>
        <row r="1066">
          <cell r="A1066">
            <v>1066</v>
          </cell>
          <cell r="C1066" t="str">
            <v>분배기 쌍방향</v>
          </cell>
          <cell r="D1066" t="str">
            <v>2분배</v>
          </cell>
          <cell r="E1066" t="str">
            <v>EA</v>
          </cell>
          <cell r="H1066">
            <v>936</v>
          </cell>
          <cell r="I1066">
            <v>7000</v>
          </cell>
          <cell r="J1066">
            <v>976</v>
          </cell>
          <cell r="K1066">
            <v>7000</v>
          </cell>
          <cell r="S1066">
            <v>7000</v>
          </cell>
          <cell r="V1066" t="str">
            <v>무선안테나공</v>
          </cell>
          <cell r="W1066">
            <v>0.06</v>
          </cell>
          <cell r="X1066" t="str">
            <v>통내</v>
          </cell>
          <cell r="Y1066">
            <v>0.16</v>
          </cell>
        </row>
        <row r="1067">
          <cell r="A1067">
            <v>1067</v>
          </cell>
          <cell r="S1067" t="str">
            <v/>
          </cell>
        </row>
        <row r="1068">
          <cell r="A1068">
            <v>1068</v>
          </cell>
          <cell r="S1068" t="str">
            <v/>
          </cell>
        </row>
        <row r="1069">
          <cell r="A1069">
            <v>1069</v>
          </cell>
          <cell r="C1069" t="str">
            <v>TV증폭기함</v>
          </cell>
          <cell r="D1069" t="str">
            <v>SUS (200×300×150)</v>
          </cell>
          <cell r="E1069" t="str">
            <v>대</v>
          </cell>
          <cell r="I1069">
            <v>22000</v>
          </cell>
          <cell r="S1069">
            <v>22000</v>
          </cell>
          <cell r="V1069" t="str">
            <v>내선</v>
          </cell>
          <cell r="W1069">
            <v>0.66</v>
          </cell>
        </row>
        <row r="1070">
          <cell r="A1070">
            <v>1070</v>
          </cell>
          <cell r="S1070" t="str">
            <v/>
          </cell>
        </row>
        <row r="1071">
          <cell r="A1071">
            <v>1071</v>
          </cell>
          <cell r="C1071" t="str">
            <v>AMP</v>
          </cell>
          <cell r="D1071" t="str">
            <v/>
          </cell>
          <cell r="E1071" t="str">
            <v>면</v>
          </cell>
          <cell r="S1071">
            <v>0</v>
          </cell>
          <cell r="V1071" t="str">
            <v>통내</v>
          </cell>
          <cell r="W1071">
            <v>9</v>
          </cell>
        </row>
        <row r="1072">
          <cell r="A1072">
            <v>1072</v>
          </cell>
          <cell r="C1072" t="str">
            <v>스피커</v>
          </cell>
          <cell r="D1072" t="str">
            <v>3W  천정형</v>
          </cell>
          <cell r="E1072" t="str">
            <v>EA</v>
          </cell>
          <cell r="H1072">
            <v>935</v>
          </cell>
          <cell r="I1072">
            <v>22000</v>
          </cell>
          <cell r="J1072">
            <v>968</v>
          </cell>
          <cell r="K1072">
            <v>15000</v>
          </cell>
          <cell r="S1072">
            <v>15000</v>
          </cell>
          <cell r="V1072" t="str">
            <v>통내</v>
          </cell>
          <cell r="W1072">
            <v>0.45</v>
          </cell>
        </row>
        <row r="1073">
          <cell r="A1073">
            <v>1073</v>
          </cell>
          <cell r="C1073" t="str">
            <v>스피커</v>
          </cell>
          <cell r="D1073" t="str">
            <v>3W 벽부형</v>
          </cell>
          <cell r="E1073" t="str">
            <v>EA</v>
          </cell>
          <cell r="H1073">
            <v>935</v>
          </cell>
          <cell r="I1073">
            <v>15400</v>
          </cell>
          <cell r="J1073">
            <v>968</v>
          </cell>
          <cell r="K1073">
            <v>15000</v>
          </cell>
          <cell r="S1073">
            <v>15000</v>
          </cell>
          <cell r="V1073" t="str">
            <v>통내</v>
          </cell>
          <cell r="W1073">
            <v>0.45</v>
          </cell>
        </row>
        <row r="1074">
          <cell r="A1074">
            <v>1074</v>
          </cell>
          <cell r="C1074" t="str">
            <v>스피커</v>
          </cell>
          <cell r="D1074" t="str">
            <v>20W옥외칼럼형</v>
          </cell>
          <cell r="E1074" t="str">
            <v>EA</v>
          </cell>
          <cell r="H1074">
            <v>935</v>
          </cell>
          <cell r="I1074">
            <v>49500</v>
          </cell>
          <cell r="J1074">
            <v>968</v>
          </cell>
          <cell r="K1074">
            <v>50000</v>
          </cell>
          <cell r="S1074">
            <v>49500</v>
          </cell>
          <cell r="V1074" t="str">
            <v>통내</v>
          </cell>
          <cell r="W1074">
            <v>1</v>
          </cell>
        </row>
        <row r="1075">
          <cell r="A1075">
            <v>1075</v>
          </cell>
          <cell r="C1075" t="str">
            <v>스피커</v>
          </cell>
          <cell r="D1075" t="str">
            <v xml:space="preserve">HORN형 10W  </v>
          </cell>
          <cell r="E1075" t="str">
            <v>EA</v>
          </cell>
          <cell r="H1075">
            <v>935</v>
          </cell>
          <cell r="I1075">
            <v>44000</v>
          </cell>
          <cell r="J1075">
            <v>968</v>
          </cell>
          <cell r="K1075">
            <v>13000</v>
          </cell>
          <cell r="S1075">
            <v>13000</v>
          </cell>
          <cell r="V1075" t="str">
            <v>통내</v>
          </cell>
          <cell r="W1075">
            <v>0.6</v>
          </cell>
        </row>
        <row r="1076">
          <cell r="A1076">
            <v>1076</v>
          </cell>
          <cell r="C1076" t="str">
            <v>스피커</v>
          </cell>
          <cell r="D1076" t="str">
            <v xml:space="preserve">HORN형 30W  </v>
          </cell>
          <cell r="E1076" t="str">
            <v>EA</v>
          </cell>
          <cell r="H1076">
            <v>935</v>
          </cell>
          <cell r="I1076">
            <v>88000</v>
          </cell>
          <cell r="J1076">
            <v>968</v>
          </cell>
          <cell r="K1076">
            <v>50000</v>
          </cell>
          <cell r="S1076">
            <v>50000</v>
          </cell>
          <cell r="V1076" t="str">
            <v>통내</v>
          </cell>
          <cell r="W1076">
            <v>1</v>
          </cell>
        </row>
        <row r="1077">
          <cell r="A1077">
            <v>1077</v>
          </cell>
          <cell r="S1077" t="str">
            <v/>
          </cell>
        </row>
        <row r="1078">
          <cell r="A1078">
            <v>1078</v>
          </cell>
          <cell r="C1078" t="str">
            <v>상호식인터폰</v>
          </cell>
          <cell r="D1078" t="str">
            <v>10회로용 벽괘형</v>
          </cell>
          <cell r="E1078" t="str">
            <v>EA</v>
          </cell>
          <cell r="H1078">
            <v>954</v>
          </cell>
          <cell r="I1078">
            <v>22000</v>
          </cell>
          <cell r="J1078">
            <v>962</v>
          </cell>
          <cell r="K1078">
            <v>24000</v>
          </cell>
          <cell r="S1078">
            <v>22000</v>
          </cell>
        </row>
        <row r="1079">
          <cell r="A1079">
            <v>1079</v>
          </cell>
          <cell r="C1079" t="str">
            <v>전자연립식인터폰</v>
          </cell>
          <cell r="D1079" t="str">
            <v>30회로용</v>
          </cell>
          <cell r="E1079" t="str">
            <v>EA</v>
          </cell>
          <cell r="S1079">
            <v>0</v>
          </cell>
          <cell r="V1079" t="str">
            <v>통내</v>
          </cell>
          <cell r="W1079">
            <v>1</v>
          </cell>
          <cell r="X1079" t="str">
            <v>통설</v>
          </cell>
          <cell r="Y1079">
            <v>2</v>
          </cell>
        </row>
        <row r="1080">
          <cell r="A1080">
            <v>1080</v>
          </cell>
          <cell r="S1080" t="str">
            <v/>
          </cell>
        </row>
        <row r="1081">
          <cell r="A1081">
            <v>1081</v>
          </cell>
          <cell r="S1081" t="str">
            <v/>
          </cell>
        </row>
        <row r="1082">
          <cell r="A1082">
            <v>1082</v>
          </cell>
          <cell r="C1082" t="str">
            <v>차동식 스포트감지기</v>
          </cell>
          <cell r="D1082" t="str">
            <v>2종</v>
          </cell>
          <cell r="E1082" t="str">
            <v>EA</v>
          </cell>
          <cell r="H1082">
            <v>698</v>
          </cell>
          <cell r="I1082">
            <v>5000</v>
          </cell>
          <cell r="J1082">
            <v>989</v>
          </cell>
          <cell r="K1082">
            <v>5000</v>
          </cell>
          <cell r="S1082">
            <v>5000</v>
          </cell>
          <cell r="V1082" t="str">
            <v>내선</v>
          </cell>
          <cell r="W1082">
            <v>0.14300000000000002</v>
          </cell>
        </row>
        <row r="1083">
          <cell r="A1083">
            <v>1083</v>
          </cell>
          <cell r="C1083" t="str">
            <v>광전식 연감지기</v>
          </cell>
          <cell r="D1083" t="str">
            <v>비축적형</v>
          </cell>
          <cell r="E1083" t="str">
            <v>EA</v>
          </cell>
          <cell r="H1083">
            <v>698</v>
          </cell>
          <cell r="I1083">
            <v>20000</v>
          </cell>
          <cell r="J1083">
            <v>989</v>
          </cell>
          <cell r="K1083">
            <v>18000</v>
          </cell>
          <cell r="S1083">
            <v>18000</v>
          </cell>
          <cell r="V1083" t="str">
            <v>내선</v>
          </cell>
          <cell r="W1083">
            <v>0.14300000000000002</v>
          </cell>
        </row>
        <row r="1084">
          <cell r="A1084">
            <v>1084</v>
          </cell>
          <cell r="C1084" t="str">
            <v>정온식감지기</v>
          </cell>
          <cell r="D1084" t="str">
            <v>1종</v>
          </cell>
          <cell r="E1084" t="str">
            <v>EA</v>
          </cell>
          <cell r="H1084">
            <v>698</v>
          </cell>
          <cell r="I1084">
            <v>5000</v>
          </cell>
          <cell r="J1084">
            <v>989</v>
          </cell>
          <cell r="K1084">
            <v>5000</v>
          </cell>
          <cell r="S1084">
            <v>5000</v>
          </cell>
          <cell r="V1084" t="str">
            <v>내선</v>
          </cell>
          <cell r="W1084">
            <v>0.14300000000000002</v>
          </cell>
        </row>
        <row r="1085">
          <cell r="A1085">
            <v>1085</v>
          </cell>
          <cell r="C1085" t="str">
            <v>유도등</v>
          </cell>
          <cell r="D1085" t="str">
            <v>통로유도등</v>
          </cell>
          <cell r="E1085" t="str">
            <v>EA</v>
          </cell>
          <cell r="H1085">
            <v>698</v>
          </cell>
          <cell r="I1085">
            <v>35000</v>
          </cell>
          <cell r="J1085">
            <v>989</v>
          </cell>
          <cell r="K1085">
            <v>32000</v>
          </cell>
          <cell r="S1085">
            <v>32000</v>
          </cell>
          <cell r="V1085" t="str">
            <v>내선</v>
          </cell>
          <cell r="W1085">
            <v>0.79500000000000004</v>
          </cell>
        </row>
        <row r="1086">
          <cell r="A1086">
            <v>1086</v>
          </cell>
          <cell r="C1086" t="str">
            <v>유도등</v>
          </cell>
          <cell r="D1086" t="str">
            <v>피난구유도등(소형)</v>
          </cell>
          <cell r="E1086" t="str">
            <v>EA</v>
          </cell>
          <cell r="H1086">
            <v>698</v>
          </cell>
          <cell r="I1086">
            <v>35000</v>
          </cell>
          <cell r="J1086">
            <v>989</v>
          </cell>
          <cell r="K1086">
            <v>30000</v>
          </cell>
          <cell r="S1086">
            <v>30000</v>
          </cell>
          <cell r="V1086" t="str">
            <v>내선</v>
          </cell>
          <cell r="W1086">
            <v>0.13500000000000001</v>
          </cell>
        </row>
        <row r="1087">
          <cell r="A1087">
            <v>1087</v>
          </cell>
          <cell r="C1087" t="str">
            <v>수동발신기</v>
          </cell>
          <cell r="E1087" t="str">
            <v>EA</v>
          </cell>
          <cell r="H1087">
            <v>698</v>
          </cell>
          <cell r="I1087">
            <v>4500</v>
          </cell>
          <cell r="J1087">
            <v>989</v>
          </cell>
          <cell r="K1087">
            <v>5000</v>
          </cell>
          <cell r="S1087">
            <v>4500</v>
          </cell>
          <cell r="V1087" t="str">
            <v>내선</v>
          </cell>
          <cell r="W1087">
            <v>0.3</v>
          </cell>
        </row>
        <row r="1088">
          <cell r="A1088">
            <v>1088</v>
          </cell>
          <cell r="C1088" t="str">
            <v>경종</v>
          </cell>
          <cell r="E1088" t="str">
            <v>EA</v>
          </cell>
          <cell r="H1088">
            <v>698</v>
          </cell>
          <cell r="I1088">
            <v>7500</v>
          </cell>
          <cell r="J1088">
            <v>989</v>
          </cell>
          <cell r="K1088">
            <v>5000</v>
          </cell>
          <cell r="S1088">
            <v>5000</v>
          </cell>
          <cell r="V1088" t="str">
            <v>내선</v>
          </cell>
          <cell r="W1088">
            <v>0.15</v>
          </cell>
        </row>
        <row r="1089">
          <cell r="A1089">
            <v>1089</v>
          </cell>
          <cell r="C1089" t="str">
            <v>표시등</v>
          </cell>
          <cell r="E1089" t="str">
            <v>EA</v>
          </cell>
          <cell r="H1089">
            <v>698</v>
          </cell>
          <cell r="I1089">
            <v>2000</v>
          </cell>
          <cell r="J1089">
            <v>989</v>
          </cell>
          <cell r="K1089">
            <v>1000</v>
          </cell>
          <cell r="S1089">
            <v>1000</v>
          </cell>
          <cell r="V1089" t="str">
            <v>내선</v>
          </cell>
          <cell r="W1089">
            <v>0.2</v>
          </cell>
        </row>
        <row r="1090">
          <cell r="A1090">
            <v>1090</v>
          </cell>
          <cell r="C1090" t="str">
            <v>수동발신기 함</v>
          </cell>
          <cell r="D1090" t="str">
            <v xml:space="preserve">Steel 250 × 650 × </v>
          </cell>
          <cell r="E1090" t="str">
            <v>EA</v>
          </cell>
          <cell r="H1090">
            <v>698</v>
          </cell>
          <cell r="I1090">
            <v>13000</v>
          </cell>
          <cell r="J1090">
            <v>990</v>
          </cell>
          <cell r="K1090">
            <v>30000</v>
          </cell>
          <cell r="S1090">
            <v>13000</v>
          </cell>
          <cell r="V1090" t="str">
            <v>내선</v>
          </cell>
          <cell r="W1090">
            <v>0.66</v>
          </cell>
        </row>
        <row r="1091">
          <cell r="A1091">
            <v>1091</v>
          </cell>
          <cell r="S1091" t="str">
            <v/>
          </cell>
        </row>
        <row r="1092">
          <cell r="A1092">
            <v>1092</v>
          </cell>
          <cell r="S1092" t="str">
            <v/>
          </cell>
        </row>
        <row r="1093">
          <cell r="A1093">
            <v>1093</v>
          </cell>
          <cell r="C1093" t="str">
            <v>수신기</v>
          </cell>
          <cell r="D1093" t="str">
            <v>P형1급   10회로용</v>
          </cell>
          <cell r="E1093" t="str">
            <v>set</v>
          </cell>
          <cell r="H1093">
            <v>698</v>
          </cell>
          <cell r="I1093">
            <v>450000</v>
          </cell>
          <cell r="J1093">
            <v>990</v>
          </cell>
          <cell r="K1093">
            <v>350000</v>
          </cell>
          <cell r="S1093">
            <v>350000</v>
          </cell>
          <cell r="V1093" t="str">
            <v>내선</v>
          </cell>
          <cell r="W1093">
            <v>9</v>
          </cell>
        </row>
        <row r="1094">
          <cell r="A1094">
            <v>1094</v>
          </cell>
          <cell r="C1094" t="str">
            <v>부표시기BATT내장</v>
          </cell>
          <cell r="D1094" t="str">
            <v xml:space="preserve"> 10회로용</v>
          </cell>
          <cell r="E1094" t="str">
            <v>대</v>
          </cell>
          <cell r="H1094">
            <v>698</v>
          </cell>
          <cell r="I1094">
            <v>350000</v>
          </cell>
          <cell r="J1094">
            <v>990</v>
          </cell>
          <cell r="K1094">
            <v>350000</v>
          </cell>
          <cell r="S1094">
            <v>350000</v>
          </cell>
          <cell r="V1094" t="str">
            <v>내선</v>
          </cell>
          <cell r="W1094">
            <v>4</v>
          </cell>
        </row>
        <row r="1095">
          <cell r="A1095">
            <v>1095</v>
          </cell>
          <cell r="C1095" t="str">
            <v>스프링쿨러수동조작함</v>
          </cell>
          <cell r="E1095" t="str">
            <v>EA</v>
          </cell>
          <cell r="H1095">
            <v>698</v>
          </cell>
          <cell r="I1095">
            <v>60000</v>
          </cell>
          <cell r="J1095">
            <v>990</v>
          </cell>
          <cell r="K1095">
            <v>60000</v>
          </cell>
          <cell r="S1095">
            <v>60000</v>
          </cell>
          <cell r="V1095" t="str">
            <v>내선</v>
          </cell>
          <cell r="W1095">
            <v>0.66</v>
          </cell>
        </row>
        <row r="1096">
          <cell r="A1096">
            <v>1096</v>
          </cell>
          <cell r="C1096" t="str">
            <v>전자 싸이렌</v>
          </cell>
          <cell r="E1096" t="str">
            <v>EA</v>
          </cell>
          <cell r="H1096">
            <v>698</v>
          </cell>
          <cell r="I1096">
            <v>30000</v>
          </cell>
          <cell r="J1096">
            <v>990</v>
          </cell>
          <cell r="K1096">
            <v>30000</v>
          </cell>
          <cell r="S1096">
            <v>30000</v>
          </cell>
          <cell r="V1096" t="str">
            <v>통내</v>
          </cell>
          <cell r="W1096">
            <v>1.6</v>
          </cell>
        </row>
        <row r="1097">
          <cell r="A1097">
            <v>1097</v>
          </cell>
          <cell r="S1097" t="str">
            <v/>
          </cell>
        </row>
        <row r="1098">
          <cell r="A1098">
            <v>1098</v>
          </cell>
          <cell r="C1098" t="str">
            <v>수신기</v>
          </cell>
          <cell r="D1098" t="str">
            <v>P형1급   20회로용</v>
          </cell>
          <cell r="E1098" t="str">
            <v>set</v>
          </cell>
          <cell r="H1098">
            <v>698</v>
          </cell>
          <cell r="I1098">
            <v>500000</v>
          </cell>
          <cell r="J1098">
            <v>990</v>
          </cell>
          <cell r="K1098">
            <v>450000</v>
          </cell>
          <cell r="S1098">
            <v>450000</v>
          </cell>
          <cell r="V1098" t="str">
            <v>내선</v>
          </cell>
          <cell r="W1098">
            <v>9</v>
          </cell>
        </row>
        <row r="1099">
          <cell r="A1099">
            <v>1099</v>
          </cell>
          <cell r="S1099" t="str">
            <v/>
          </cell>
        </row>
        <row r="1100">
          <cell r="A1100">
            <v>1100</v>
          </cell>
          <cell r="S1100" t="str">
            <v/>
          </cell>
        </row>
        <row r="1101">
          <cell r="A1101">
            <v>1101</v>
          </cell>
          <cell r="S1101" t="str">
            <v/>
          </cell>
        </row>
        <row r="1102">
          <cell r="A1102">
            <v>1102</v>
          </cell>
          <cell r="S1102" t="str">
            <v/>
          </cell>
        </row>
        <row r="1103">
          <cell r="A1103">
            <v>1103</v>
          </cell>
          <cell r="S1103" t="str">
            <v/>
          </cell>
        </row>
        <row r="1104">
          <cell r="A1104">
            <v>1104</v>
          </cell>
          <cell r="S1104" t="str">
            <v/>
          </cell>
        </row>
        <row r="1105">
          <cell r="A1105">
            <v>1105</v>
          </cell>
          <cell r="C1105" t="str">
            <v>등 기 구</v>
          </cell>
          <cell r="D1105" t="str">
            <v>MH 100W천정형</v>
          </cell>
          <cell r="E1105" t="str">
            <v>SET</v>
          </cell>
          <cell r="L1105" t="str">
            <v>(주)광명</v>
          </cell>
          <cell r="M1105">
            <v>95000</v>
          </cell>
          <cell r="N1105" t="str">
            <v>금동조명(주)</v>
          </cell>
          <cell r="O1105">
            <v>85000</v>
          </cell>
          <cell r="P1105" t="str">
            <v>천일전기공업(주)</v>
          </cell>
          <cell r="Q1105">
            <v>85000</v>
          </cell>
          <cell r="S1105">
            <v>85000</v>
          </cell>
        </row>
        <row r="1106">
          <cell r="A1106">
            <v>1106</v>
          </cell>
          <cell r="B1106" t="str">
            <v>G</v>
          </cell>
          <cell r="C1106" t="str">
            <v>등 기 구</v>
          </cell>
          <cell r="D1106" t="str">
            <v>MH 175W천정형(방수,방습)</v>
          </cell>
          <cell r="E1106" t="str">
            <v>EA</v>
          </cell>
          <cell r="L1106" t="str">
            <v>(주)나남전기</v>
          </cell>
          <cell r="M1106">
            <v>240000</v>
          </cell>
          <cell r="N1106" t="str">
            <v>(주)제일조명</v>
          </cell>
          <cell r="O1106">
            <v>155000</v>
          </cell>
          <cell r="P1106" t="str">
            <v>천일전기공업(주)</v>
          </cell>
          <cell r="Q1106">
            <v>145000</v>
          </cell>
          <cell r="S1106">
            <v>145000</v>
          </cell>
          <cell r="V1106" t="str">
            <v>내선</v>
          </cell>
          <cell r="W1106">
            <v>0.44</v>
          </cell>
        </row>
        <row r="1107">
          <cell r="A1107">
            <v>1107</v>
          </cell>
          <cell r="C1107" t="str">
            <v>등 기 구</v>
          </cell>
          <cell r="D1107" t="str">
            <v>MH 250W천정형</v>
          </cell>
          <cell r="E1107" t="str">
            <v>EA</v>
          </cell>
          <cell r="S1107">
            <v>0</v>
          </cell>
          <cell r="V1107" t="str">
            <v>내선</v>
          </cell>
          <cell r="W1107">
            <v>0.495</v>
          </cell>
        </row>
        <row r="1108">
          <cell r="A1108">
            <v>1108</v>
          </cell>
          <cell r="B1108" t="str">
            <v>H</v>
          </cell>
          <cell r="C1108" t="str">
            <v>등 기 구</v>
          </cell>
          <cell r="D1108" t="str">
            <v>MH 175W벽부형(방수,방습)</v>
          </cell>
          <cell r="E1108" t="str">
            <v>EA</v>
          </cell>
          <cell r="L1108" t="str">
            <v>(주)나남전기</v>
          </cell>
          <cell r="M1108">
            <v>245000</v>
          </cell>
          <cell r="N1108" t="str">
            <v>(주)제일조명</v>
          </cell>
          <cell r="O1108">
            <v>158000</v>
          </cell>
          <cell r="P1108" t="str">
            <v>천일전기공업(주)</v>
          </cell>
          <cell r="Q1108">
            <v>145000</v>
          </cell>
          <cell r="S1108">
            <v>145000</v>
          </cell>
          <cell r="V1108" t="str">
            <v>내선</v>
          </cell>
          <cell r="W1108">
            <v>0.44</v>
          </cell>
        </row>
        <row r="1109">
          <cell r="A1109">
            <v>1109</v>
          </cell>
          <cell r="C1109" t="str">
            <v>등 기 구</v>
          </cell>
          <cell r="D1109" t="str">
            <v>MH 250W벽부형</v>
          </cell>
          <cell r="E1109" t="str">
            <v>EA</v>
          </cell>
          <cell r="S1109">
            <v>0</v>
          </cell>
          <cell r="V1109" t="str">
            <v>내선</v>
          </cell>
          <cell r="W1109">
            <v>0.495</v>
          </cell>
        </row>
        <row r="1110">
          <cell r="A1110">
            <v>1110</v>
          </cell>
          <cell r="C1110" t="str">
            <v>등 기 구</v>
          </cell>
          <cell r="D1110" t="str">
            <v>MH 400W벽부형</v>
          </cell>
          <cell r="E1110" t="str">
            <v>EA</v>
          </cell>
          <cell r="S1110">
            <v>0</v>
          </cell>
          <cell r="V1110" t="str">
            <v>내선</v>
          </cell>
          <cell r="W1110">
            <v>0.53</v>
          </cell>
        </row>
        <row r="1111">
          <cell r="A1111">
            <v>1111</v>
          </cell>
          <cell r="C1111" t="str">
            <v>메탈할라이드 램프</v>
          </cell>
          <cell r="D1111" t="str">
            <v>MH 100W</v>
          </cell>
          <cell r="E1111" t="str">
            <v>EA</v>
          </cell>
          <cell r="S1111">
            <v>0</v>
          </cell>
        </row>
        <row r="1112">
          <cell r="A1112">
            <v>1112</v>
          </cell>
          <cell r="C1112" t="str">
            <v>메탈할라이드 램프</v>
          </cell>
          <cell r="D1112" t="str">
            <v>MH 175W</v>
          </cell>
          <cell r="E1112" t="str">
            <v>EA</v>
          </cell>
          <cell r="H1112">
            <v>898</v>
          </cell>
          <cell r="I1112">
            <v>16500</v>
          </cell>
          <cell r="J1112">
            <v>947</v>
          </cell>
          <cell r="K1112">
            <v>29300</v>
          </cell>
          <cell r="S1112">
            <v>16500</v>
          </cell>
        </row>
        <row r="1113">
          <cell r="A1113">
            <v>1113</v>
          </cell>
          <cell r="C1113" t="str">
            <v>메탈할라이드 램프</v>
          </cell>
          <cell r="D1113" t="str">
            <v>MH 250W</v>
          </cell>
          <cell r="E1113" t="str">
            <v>EA</v>
          </cell>
          <cell r="H1113">
            <v>898</v>
          </cell>
          <cell r="I1113">
            <v>17000</v>
          </cell>
          <cell r="J1113">
            <v>947</v>
          </cell>
          <cell r="K1113">
            <v>35000</v>
          </cell>
          <cell r="S1113">
            <v>17000</v>
          </cell>
        </row>
        <row r="1114">
          <cell r="A1114">
            <v>1114</v>
          </cell>
          <cell r="C1114" t="str">
            <v>메탈할라이드 램프</v>
          </cell>
          <cell r="D1114" t="str">
            <v>MH 400W</v>
          </cell>
          <cell r="E1114" t="str">
            <v>EA</v>
          </cell>
          <cell r="H1114">
            <v>898</v>
          </cell>
          <cell r="I1114">
            <v>20000</v>
          </cell>
          <cell r="J1114">
            <v>947</v>
          </cell>
          <cell r="K1114">
            <v>36200</v>
          </cell>
          <cell r="S1114">
            <v>20000</v>
          </cell>
        </row>
        <row r="1115">
          <cell r="A1115">
            <v>1115</v>
          </cell>
          <cell r="S1115" t="str">
            <v/>
          </cell>
        </row>
        <row r="1116">
          <cell r="A1116">
            <v>1116</v>
          </cell>
          <cell r="C1116" t="str">
            <v>메탈할라이드 안정기</v>
          </cell>
          <cell r="D1116" t="str">
            <v>220V/100W</v>
          </cell>
          <cell r="E1116" t="str">
            <v>EA</v>
          </cell>
          <cell r="S1116">
            <v>0</v>
          </cell>
        </row>
        <row r="1117">
          <cell r="A1117">
            <v>1117</v>
          </cell>
          <cell r="C1117" t="str">
            <v>메탈할라이드 안정기</v>
          </cell>
          <cell r="D1117" t="str">
            <v>220V/175W</v>
          </cell>
          <cell r="E1117" t="str">
            <v>EA</v>
          </cell>
          <cell r="H1117">
            <v>898</v>
          </cell>
          <cell r="I1117">
            <v>16500</v>
          </cell>
          <cell r="J1117">
            <v>951</v>
          </cell>
          <cell r="K1117">
            <v>19500</v>
          </cell>
          <cell r="S1117">
            <v>16500</v>
          </cell>
        </row>
        <row r="1118">
          <cell r="A1118">
            <v>1118</v>
          </cell>
          <cell r="C1118" t="str">
            <v>메탈할라이드 안정기</v>
          </cell>
          <cell r="D1118" t="str">
            <v>220V/250W</v>
          </cell>
          <cell r="E1118" t="str">
            <v>EA</v>
          </cell>
          <cell r="H1118">
            <v>898</v>
          </cell>
          <cell r="I1118">
            <v>17500</v>
          </cell>
          <cell r="J1118">
            <v>951</v>
          </cell>
          <cell r="K1118">
            <v>21400</v>
          </cell>
          <cell r="S1118">
            <v>17500</v>
          </cell>
        </row>
        <row r="1119">
          <cell r="A1119">
            <v>1119</v>
          </cell>
          <cell r="C1119" t="str">
            <v>메탈할라이드 안정기</v>
          </cell>
          <cell r="D1119" t="str">
            <v>220V/400W</v>
          </cell>
          <cell r="E1119" t="str">
            <v>EA</v>
          </cell>
          <cell r="H1119">
            <v>898</v>
          </cell>
          <cell r="I1119">
            <v>20000</v>
          </cell>
          <cell r="J1119">
            <v>951</v>
          </cell>
          <cell r="K1119">
            <v>24700</v>
          </cell>
          <cell r="S1119">
            <v>20000</v>
          </cell>
        </row>
        <row r="1120">
          <cell r="A1120">
            <v>1120</v>
          </cell>
          <cell r="S1120" t="str">
            <v/>
          </cell>
        </row>
        <row r="1121">
          <cell r="A1121">
            <v>1121</v>
          </cell>
          <cell r="S1121" t="str">
            <v/>
          </cell>
        </row>
        <row r="1122">
          <cell r="A1122">
            <v>1122</v>
          </cell>
          <cell r="C1122" t="str">
            <v>터널등 제어반</v>
          </cell>
          <cell r="D1122" t="str">
            <v>ESS 제어 SET 포함</v>
          </cell>
          <cell r="E1122" t="str">
            <v>면</v>
          </cell>
          <cell r="S1122">
            <v>0</v>
          </cell>
        </row>
        <row r="1123">
          <cell r="A1123">
            <v>1123</v>
          </cell>
          <cell r="C1123" t="str">
            <v>가로등 제어반</v>
          </cell>
          <cell r="D1123" t="str">
            <v>중앙집중제어식</v>
          </cell>
          <cell r="E1123" t="str">
            <v>면</v>
          </cell>
          <cell r="J1123">
            <v>935</v>
          </cell>
          <cell r="K1123">
            <v>4000000</v>
          </cell>
          <cell r="S1123">
            <v>4000000</v>
          </cell>
          <cell r="V1123" t="str">
            <v>프전</v>
          </cell>
          <cell r="W1123">
            <v>5.8</v>
          </cell>
          <cell r="X1123" t="str">
            <v>보인</v>
          </cell>
          <cell r="Y1123">
            <v>1.9</v>
          </cell>
        </row>
        <row r="1124">
          <cell r="A1124">
            <v>1124</v>
          </cell>
          <cell r="C1124" t="str">
            <v>터널등 원격 자동 점멸기</v>
          </cell>
          <cell r="D1124" t="str">
            <v>조도 내부 감응,8회로</v>
          </cell>
          <cell r="E1124" t="str">
            <v>면</v>
          </cell>
          <cell r="H1124">
            <v>907</v>
          </cell>
          <cell r="I1124">
            <v>12500000</v>
          </cell>
          <cell r="J1124">
            <v>936</v>
          </cell>
          <cell r="K1124">
            <v>12500000</v>
          </cell>
          <cell r="S1124">
            <v>12500000</v>
          </cell>
          <cell r="V1124" t="str">
            <v>프전</v>
          </cell>
          <cell r="W1124">
            <v>5.8</v>
          </cell>
          <cell r="X1124" t="str">
            <v>보인</v>
          </cell>
          <cell r="Y1124">
            <v>1.9</v>
          </cell>
        </row>
        <row r="1125">
          <cell r="A1125">
            <v>1125</v>
          </cell>
          <cell r="C1125" t="str">
            <v>조명용제어장치</v>
          </cell>
          <cell r="D1125" t="str">
            <v>1φESS-A형8KVA</v>
          </cell>
          <cell r="E1125" t="str">
            <v>대</v>
          </cell>
          <cell r="S1125">
            <v>0</v>
          </cell>
        </row>
        <row r="1126">
          <cell r="A1126">
            <v>1126</v>
          </cell>
          <cell r="C1126" t="str">
            <v>가로등 집중제어기</v>
          </cell>
          <cell r="D1126" t="str">
            <v>CS-01MW EGJ철외함</v>
          </cell>
          <cell r="E1126" t="str">
            <v>대</v>
          </cell>
          <cell r="S1126">
            <v>0</v>
          </cell>
          <cell r="V1126" t="str">
            <v>프전</v>
          </cell>
          <cell r="W1126">
            <v>5.8</v>
          </cell>
          <cell r="X1126" t="str">
            <v>보인</v>
          </cell>
          <cell r="Y1126">
            <v>1.9</v>
          </cell>
        </row>
        <row r="1127">
          <cell r="A1127">
            <v>1127</v>
          </cell>
          <cell r="C1127" t="str">
            <v>차광막</v>
          </cell>
          <cell r="D1127" t="str">
            <v>FRP</v>
          </cell>
          <cell r="E1127" t="str">
            <v>대</v>
          </cell>
          <cell r="H1127">
            <v>906</v>
          </cell>
          <cell r="I1127">
            <v>170000</v>
          </cell>
          <cell r="J1127">
            <v>935</v>
          </cell>
          <cell r="K1127">
            <v>165000</v>
          </cell>
          <cell r="S1127">
            <v>165000</v>
          </cell>
        </row>
        <row r="1128">
          <cell r="A1128">
            <v>1128</v>
          </cell>
          <cell r="C1128" t="str">
            <v>가로등 번호표찰</v>
          </cell>
          <cell r="D1128" t="str">
            <v>고휘도</v>
          </cell>
          <cell r="E1128" t="str">
            <v>EA</v>
          </cell>
          <cell r="H1128">
            <v>914</v>
          </cell>
          <cell r="I1128">
            <v>5000</v>
          </cell>
          <cell r="S1128">
            <v>5000</v>
          </cell>
        </row>
        <row r="1129">
          <cell r="A1129">
            <v>1129</v>
          </cell>
          <cell r="C1129" t="str">
            <v>가로등주</v>
          </cell>
          <cell r="D1129" t="str">
            <v>원형 테파 폴 7m 1등용</v>
          </cell>
          <cell r="E1129" t="str">
            <v>본</v>
          </cell>
          <cell r="H1129">
            <v>913</v>
          </cell>
          <cell r="I1129">
            <v>150000</v>
          </cell>
          <cell r="J1129">
            <v>951</v>
          </cell>
          <cell r="K1129">
            <v>138000</v>
          </cell>
          <cell r="S1129">
            <v>138000</v>
          </cell>
        </row>
        <row r="1130">
          <cell r="A1130">
            <v>1130</v>
          </cell>
          <cell r="C1130" t="str">
            <v>가로등주</v>
          </cell>
          <cell r="D1130" t="str">
            <v>8각테퍼7m폴1등용</v>
          </cell>
          <cell r="E1130" t="str">
            <v>본</v>
          </cell>
          <cell r="H1130">
            <v>913</v>
          </cell>
          <cell r="I1130">
            <v>153000</v>
          </cell>
          <cell r="J1130">
            <v>951</v>
          </cell>
          <cell r="K1130">
            <v>154000</v>
          </cell>
          <cell r="S1130">
            <v>153000</v>
          </cell>
        </row>
        <row r="1131">
          <cell r="A1131">
            <v>1131</v>
          </cell>
          <cell r="C1131" t="str">
            <v>가로등주</v>
          </cell>
          <cell r="D1131" t="str">
            <v>8각테퍼7m폴2등용</v>
          </cell>
          <cell r="E1131" t="str">
            <v>본</v>
          </cell>
          <cell r="I1131">
            <v>173000</v>
          </cell>
          <cell r="J1131">
            <v>951</v>
          </cell>
          <cell r="K1131">
            <v>176000</v>
          </cell>
          <cell r="S1131">
            <v>173000</v>
          </cell>
        </row>
        <row r="1132">
          <cell r="A1132">
            <v>1132</v>
          </cell>
          <cell r="C1132" t="str">
            <v>가로등주</v>
          </cell>
          <cell r="D1132" t="str">
            <v>8각테퍼8m폴1등용</v>
          </cell>
          <cell r="E1132" t="str">
            <v>본</v>
          </cell>
          <cell r="H1132">
            <v>913</v>
          </cell>
          <cell r="I1132">
            <v>174000</v>
          </cell>
          <cell r="J1132">
            <v>951</v>
          </cell>
          <cell r="K1132">
            <v>176000</v>
          </cell>
          <cell r="S1132">
            <v>174000</v>
          </cell>
        </row>
        <row r="1133">
          <cell r="A1133">
            <v>1133</v>
          </cell>
          <cell r="C1133" t="str">
            <v>가로등주</v>
          </cell>
          <cell r="D1133" t="str">
            <v>8각테퍼8m폴2등용</v>
          </cell>
          <cell r="E1133" t="str">
            <v>본</v>
          </cell>
          <cell r="I1133">
            <v>194000</v>
          </cell>
          <cell r="J1133">
            <v>951</v>
          </cell>
          <cell r="K1133">
            <v>198000</v>
          </cell>
          <cell r="S1133">
            <v>194000</v>
          </cell>
        </row>
        <row r="1134">
          <cell r="A1134">
            <v>1134</v>
          </cell>
          <cell r="C1134" t="str">
            <v>가로등주</v>
          </cell>
          <cell r="D1134" t="str">
            <v>8각테퍼8.5m폴1등용</v>
          </cell>
          <cell r="E1134" t="str">
            <v>본</v>
          </cell>
          <cell r="H1134">
            <v>913</v>
          </cell>
          <cell r="I1134">
            <v>188000</v>
          </cell>
          <cell r="J1134">
            <v>951</v>
          </cell>
          <cell r="S1134">
            <v>188000</v>
          </cell>
        </row>
        <row r="1135">
          <cell r="A1135">
            <v>1135</v>
          </cell>
          <cell r="C1135" t="str">
            <v>가로등주</v>
          </cell>
          <cell r="D1135" t="str">
            <v>8각테퍼8.5m폴2등용</v>
          </cell>
          <cell r="E1135" t="str">
            <v>본</v>
          </cell>
          <cell r="I1135">
            <v>208000</v>
          </cell>
          <cell r="J1135">
            <v>951</v>
          </cell>
          <cell r="S1135">
            <v>208000</v>
          </cell>
        </row>
        <row r="1136">
          <cell r="A1136">
            <v>1136</v>
          </cell>
          <cell r="C1136" t="str">
            <v>가로등주</v>
          </cell>
          <cell r="D1136" t="str">
            <v>8각테퍼9m폴1등용</v>
          </cell>
          <cell r="E1136" t="str">
            <v>본</v>
          </cell>
          <cell r="H1136">
            <v>913</v>
          </cell>
          <cell r="I1136">
            <v>219000</v>
          </cell>
          <cell r="J1136">
            <v>951</v>
          </cell>
          <cell r="K1136">
            <v>225000</v>
          </cell>
          <cell r="S1136">
            <v>219000</v>
          </cell>
        </row>
        <row r="1137">
          <cell r="A1137">
            <v>1137</v>
          </cell>
          <cell r="C1137" t="str">
            <v>가로등주</v>
          </cell>
          <cell r="D1137" t="str">
            <v>8각테퍼9m폴2등용</v>
          </cell>
          <cell r="E1137" t="str">
            <v>본</v>
          </cell>
          <cell r="I1137">
            <v>239000</v>
          </cell>
          <cell r="J1137">
            <v>951</v>
          </cell>
          <cell r="K1137">
            <v>250000</v>
          </cell>
          <cell r="S1137">
            <v>239000</v>
          </cell>
        </row>
        <row r="1138">
          <cell r="A1138">
            <v>1138</v>
          </cell>
          <cell r="C1138" t="str">
            <v>가로등주</v>
          </cell>
          <cell r="D1138" t="str">
            <v>8각테퍼10m폴1등용</v>
          </cell>
          <cell r="E1138" t="str">
            <v>본</v>
          </cell>
          <cell r="H1138">
            <v>913</v>
          </cell>
          <cell r="I1138">
            <v>235000</v>
          </cell>
          <cell r="J1138">
            <v>951</v>
          </cell>
          <cell r="K1138">
            <v>250000</v>
          </cell>
          <cell r="S1138">
            <v>235000</v>
          </cell>
        </row>
        <row r="1139">
          <cell r="A1139">
            <v>1139</v>
          </cell>
          <cell r="C1139" t="str">
            <v>가로등주</v>
          </cell>
          <cell r="D1139" t="str">
            <v>8각테퍼10m폴2등용</v>
          </cell>
          <cell r="E1139" t="str">
            <v>본</v>
          </cell>
          <cell r="I1139">
            <v>255000</v>
          </cell>
          <cell r="J1139">
            <v>951</v>
          </cell>
          <cell r="K1139">
            <v>275000</v>
          </cell>
          <cell r="S1139">
            <v>255000</v>
          </cell>
        </row>
        <row r="1140">
          <cell r="A1140">
            <v>1140</v>
          </cell>
          <cell r="C1140" t="str">
            <v>가로등 NH등기구</v>
          </cell>
          <cell r="D1140" t="str">
            <v>세종로대형</v>
          </cell>
          <cell r="E1140" t="str">
            <v>EA</v>
          </cell>
          <cell r="H1140">
            <v>895</v>
          </cell>
          <cell r="I1140">
            <v>70000</v>
          </cell>
          <cell r="J1140">
            <v>937</v>
          </cell>
          <cell r="K1140">
            <v>72500</v>
          </cell>
          <cell r="S1140">
            <v>70000</v>
          </cell>
          <cell r="V1140" t="str">
            <v>내선</v>
          </cell>
          <cell r="W1140">
            <v>0.52800000000000002</v>
          </cell>
        </row>
        <row r="1141">
          <cell r="A1141">
            <v>1141</v>
          </cell>
          <cell r="C1141" t="str">
            <v>고압나트륨램프</v>
          </cell>
          <cell r="D1141" t="str">
            <v>NH  50W</v>
          </cell>
          <cell r="E1141" t="str">
            <v>EA</v>
          </cell>
          <cell r="H1141">
            <v>895</v>
          </cell>
          <cell r="I1141">
            <v>15500</v>
          </cell>
          <cell r="J1141">
            <v>947</v>
          </cell>
          <cell r="K1141">
            <v>18000</v>
          </cell>
          <cell r="S1141">
            <v>15500</v>
          </cell>
        </row>
        <row r="1142">
          <cell r="A1142">
            <v>1142</v>
          </cell>
          <cell r="C1142" t="str">
            <v>고압나트륨램프</v>
          </cell>
          <cell r="D1142" t="str">
            <v>NH  70W</v>
          </cell>
          <cell r="E1142" t="str">
            <v>EA</v>
          </cell>
          <cell r="H1142">
            <v>895</v>
          </cell>
          <cell r="I1142">
            <v>16000</v>
          </cell>
          <cell r="J1142">
            <v>947</v>
          </cell>
          <cell r="K1142">
            <v>20000</v>
          </cell>
          <cell r="S1142">
            <v>16000</v>
          </cell>
        </row>
        <row r="1143">
          <cell r="A1143">
            <v>1143</v>
          </cell>
          <cell r="C1143" t="str">
            <v>고압나트륨안정기</v>
          </cell>
          <cell r="D1143" t="str">
            <v>220V/50W</v>
          </cell>
          <cell r="E1143" t="str">
            <v>EA</v>
          </cell>
          <cell r="H1143">
            <v>895</v>
          </cell>
          <cell r="I1143">
            <v>13000</v>
          </cell>
          <cell r="J1143">
            <v>949</v>
          </cell>
          <cell r="K1143">
            <v>21200</v>
          </cell>
          <cell r="S1143">
            <v>13000</v>
          </cell>
        </row>
        <row r="1144">
          <cell r="A1144">
            <v>1144</v>
          </cell>
          <cell r="C1144" t="str">
            <v>고압나트륨안정기</v>
          </cell>
          <cell r="D1144" t="str">
            <v>220V/70W</v>
          </cell>
          <cell r="E1144" t="str">
            <v>EA</v>
          </cell>
          <cell r="H1144">
            <v>895</v>
          </cell>
          <cell r="I1144">
            <v>14000</v>
          </cell>
          <cell r="J1144">
            <v>949</v>
          </cell>
          <cell r="K1144">
            <v>23100</v>
          </cell>
          <cell r="S1144">
            <v>14000</v>
          </cell>
        </row>
        <row r="1145">
          <cell r="A1145">
            <v>1145</v>
          </cell>
          <cell r="S1145" t="str">
            <v/>
          </cell>
        </row>
        <row r="1146">
          <cell r="A1146">
            <v>1146</v>
          </cell>
          <cell r="C1146" t="str">
            <v>고압나트륨등기구</v>
          </cell>
          <cell r="D1146" t="str">
            <v xml:space="preserve">NH  100W  </v>
          </cell>
          <cell r="E1146" t="str">
            <v>EA</v>
          </cell>
          <cell r="H1146">
            <v>895</v>
          </cell>
          <cell r="I1146">
            <v>58000</v>
          </cell>
          <cell r="J1146">
            <v>937</v>
          </cell>
          <cell r="K1146">
            <v>51250</v>
          </cell>
          <cell r="S1146">
            <v>51250</v>
          </cell>
          <cell r="V1146" t="str">
            <v>내선</v>
          </cell>
          <cell r="W1146">
            <v>0.38500000000000001</v>
          </cell>
        </row>
        <row r="1147">
          <cell r="A1147">
            <v>1147</v>
          </cell>
          <cell r="C1147" t="str">
            <v>가로등 NH등기구</v>
          </cell>
          <cell r="D1147" t="str">
            <v>세종로대형</v>
          </cell>
          <cell r="E1147" t="str">
            <v>EA</v>
          </cell>
          <cell r="H1147">
            <v>895</v>
          </cell>
          <cell r="I1147">
            <v>70000</v>
          </cell>
          <cell r="J1147">
            <v>937</v>
          </cell>
          <cell r="K1147">
            <v>72500</v>
          </cell>
          <cell r="S1147">
            <v>70000</v>
          </cell>
          <cell r="V1147" t="str">
            <v>내선</v>
          </cell>
          <cell r="W1147">
            <v>0.52800000000000002</v>
          </cell>
        </row>
        <row r="1148">
          <cell r="A1148">
            <v>1148</v>
          </cell>
          <cell r="C1148" t="str">
            <v>가로등 NH등기구</v>
          </cell>
          <cell r="D1148" t="str">
            <v>세종로중형</v>
          </cell>
          <cell r="E1148" t="str">
            <v>EA</v>
          </cell>
          <cell r="H1148">
            <v>895</v>
          </cell>
          <cell r="I1148">
            <v>62500</v>
          </cell>
          <cell r="J1148">
            <v>937</v>
          </cell>
          <cell r="K1148">
            <v>70000</v>
          </cell>
          <cell r="S1148">
            <v>62500</v>
          </cell>
          <cell r="V1148" t="str">
            <v>내선</v>
          </cell>
          <cell r="W1148">
            <v>0.49500000000000005</v>
          </cell>
        </row>
        <row r="1149">
          <cell r="A1149">
            <v>1149</v>
          </cell>
          <cell r="C1149" t="str">
            <v>고압나트륨등기구</v>
          </cell>
          <cell r="D1149" t="str">
            <v xml:space="preserve">NH250W  </v>
          </cell>
          <cell r="E1149" t="str">
            <v>EA</v>
          </cell>
          <cell r="H1149">
            <v>895</v>
          </cell>
          <cell r="I1149">
            <v>72000</v>
          </cell>
          <cell r="J1149">
            <v>937</v>
          </cell>
          <cell r="K1149">
            <v>66250</v>
          </cell>
          <cell r="S1149">
            <v>66250</v>
          </cell>
          <cell r="V1149" t="str">
            <v>내선</v>
          </cell>
          <cell r="W1149">
            <v>0.495</v>
          </cell>
        </row>
        <row r="1150">
          <cell r="A1150">
            <v>1150</v>
          </cell>
          <cell r="C1150" t="str">
            <v>고압나트륨등기구</v>
          </cell>
          <cell r="D1150" t="str">
            <v>NH400W</v>
          </cell>
          <cell r="E1150" t="str">
            <v>EA</v>
          </cell>
          <cell r="H1150">
            <v>895</v>
          </cell>
          <cell r="I1150">
            <v>78000</v>
          </cell>
          <cell r="J1150">
            <v>937</v>
          </cell>
          <cell r="K1150">
            <v>80000</v>
          </cell>
          <cell r="S1150">
            <v>78000</v>
          </cell>
          <cell r="V1150" t="str">
            <v>내선</v>
          </cell>
          <cell r="W1150">
            <v>0.53</v>
          </cell>
        </row>
        <row r="1151">
          <cell r="A1151">
            <v>1151</v>
          </cell>
          <cell r="C1151" t="str">
            <v>터널등기구(AL판)</v>
          </cell>
          <cell r="D1151" t="str">
            <v>NXT 35W</v>
          </cell>
          <cell r="E1151" t="str">
            <v>EA</v>
          </cell>
          <cell r="S1151">
            <v>0</v>
          </cell>
          <cell r="V1151" t="str">
            <v>내선</v>
          </cell>
          <cell r="W1151">
            <v>0.38</v>
          </cell>
        </row>
        <row r="1152">
          <cell r="A1152">
            <v>1152</v>
          </cell>
          <cell r="C1152" t="str">
            <v>터널등기구(AL판)</v>
          </cell>
          <cell r="D1152" t="str">
            <v>NXT 90W</v>
          </cell>
          <cell r="E1152" t="str">
            <v>EA</v>
          </cell>
          <cell r="S1152">
            <v>0</v>
          </cell>
          <cell r="V1152" t="str">
            <v>내선</v>
          </cell>
          <cell r="W1152">
            <v>0.38</v>
          </cell>
        </row>
        <row r="1153">
          <cell r="A1153">
            <v>1153</v>
          </cell>
          <cell r="C1153" t="str">
            <v>터널등기구(AL판)</v>
          </cell>
          <cell r="D1153" t="str">
            <v>NXT 135W</v>
          </cell>
          <cell r="E1153" t="str">
            <v>EA</v>
          </cell>
          <cell r="S1153">
            <v>0</v>
          </cell>
          <cell r="V1153" t="str">
            <v>내선</v>
          </cell>
          <cell r="W1153">
            <v>0.44</v>
          </cell>
        </row>
        <row r="1154">
          <cell r="A1154">
            <v>1154</v>
          </cell>
          <cell r="C1154" t="str">
            <v>터널등기구(AL판)</v>
          </cell>
          <cell r="D1154" t="str">
            <v>NXT 180W</v>
          </cell>
          <cell r="E1154" t="str">
            <v>EA</v>
          </cell>
          <cell r="S1154">
            <v>0</v>
          </cell>
          <cell r="V1154" t="str">
            <v>내선</v>
          </cell>
          <cell r="W1154">
            <v>0.44</v>
          </cell>
        </row>
        <row r="1155">
          <cell r="A1155">
            <v>1155</v>
          </cell>
          <cell r="C1155" t="str">
            <v>내압방폭백열등</v>
          </cell>
          <cell r="D1155" t="str">
            <v>IL 220V/200W</v>
          </cell>
          <cell r="E1155" t="str">
            <v>EA</v>
          </cell>
          <cell r="S1155">
            <v>0</v>
          </cell>
          <cell r="V1155" t="str">
            <v>내선</v>
          </cell>
          <cell r="W1155">
            <v>0.38</v>
          </cell>
        </row>
        <row r="1156">
          <cell r="A1156">
            <v>1156</v>
          </cell>
          <cell r="S1156" t="str">
            <v/>
          </cell>
        </row>
        <row r="1157">
          <cell r="A1157">
            <v>1157</v>
          </cell>
          <cell r="C1157" t="str">
            <v>고압나트륨램프</v>
          </cell>
          <cell r="D1157" t="str">
            <v>NH  100W</v>
          </cell>
          <cell r="E1157" t="str">
            <v>EA</v>
          </cell>
          <cell r="H1157">
            <v>898</v>
          </cell>
          <cell r="I1157">
            <v>16000</v>
          </cell>
          <cell r="J1157">
            <v>947</v>
          </cell>
          <cell r="K1157">
            <v>20000</v>
          </cell>
          <cell r="S1157">
            <v>16000</v>
          </cell>
        </row>
        <row r="1158">
          <cell r="A1158">
            <v>1158</v>
          </cell>
          <cell r="C1158" t="str">
            <v>고압나트륨램프</v>
          </cell>
          <cell r="D1158" t="str">
            <v>NH  150W</v>
          </cell>
          <cell r="E1158" t="str">
            <v>EA</v>
          </cell>
          <cell r="H1158">
            <v>866</v>
          </cell>
          <cell r="I1158">
            <v>16500</v>
          </cell>
          <cell r="J1158">
            <v>947</v>
          </cell>
          <cell r="K1158">
            <v>21800</v>
          </cell>
          <cell r="S1158">
            <v>16500</v>
          </cell>
        </row>
        <row r="1159">
          <cell r="A1159">
            <v>1159</v>
          </cell>
          <cell r="C1159" t="str">
            <v>고압나트륨램프</v>
          </cell>
          <cell r="D1159" t="str">
            <v>NH  200W</v>
          </cell>
          <cell r="E1159" t="str">
            <v>EA</v>
          </cell>
          <cell r="H1159">
            <v>866</v>
          </cell>
          <cell r="I1159">
            <v>17500</v>
          </cell>
          <cell r="J1159">
            <v>947</v>
          </cell>
          <cell r="K1159">
            <v>23100</v>
          </cell>
          <cell r="S1159">
            <v>17500</v>
          </cell>
        </row>
        <row r="1160">
          <cell r="A1160">
            <v>1160</v>
          </cell>
          <cell r="C1160" t="str">
            <v>고압나트륨램프</v>
          </cell>
          <cell r="D1160" t="str">
            <v>NH  250W</v>
          </cell>
          <cell r="E1160" t="str">
            <v>EA</v>
          </cell>
          <cell r="H1160">
            <v>866</v>
          </cell>
          <cell r="I1160">
            <v>19500</v>
          </cell>
          <cell r="J1160">
            <v>947</v>
          </cell>
          <cell r="K1160">
            <v>25000</v>
          </cell>
          <cell r="S1160">
            <v>19500</v>
          </cell>
        </row>
        <row r="1161">
          <cell r="A1161">
            <v>1161</v>
          </cell>
          <cell r="C1161" t="str">
            <v>고압나트륨램프</v>
          </cell>
          <cell r="D1161" t="str">
            <v>NH  400W</v>
          </cell>
          <cell r="E1161" t="str">
            <v>EA</v>
          </cell>
          <cell r="H1161">
            <v>866</v>
          </cell>
          <cell r="I1161">
            <v>21000</v>
          </cell>
          <cell r="J1161">
            <v>947</v>
          </cell>
          <cell r="K1161">
            <v>26200</v>
          </cell>
          <cell r="S1161">
            <v>21000</v>
          </cell>
        </row>
        <row r="1162">
          <cell r="A1162">
            <v>1162</v>
          </cell>
          <cell r="C1162" t="str">
            <v>고압나트륨안정기</v>
          </cell>
          <cell r="D1162" t="str">
            <v>220V/100W</v>
          </cell>
          <cell r="E1162" t="str">
            <v>EA</v>
          </cell>
          <cell r="H1162">
            <v>866</v>
          </cell>
          <cell r="I1162">
            <v>15000</v>
          </cell>
          <cell r="J1162">
            <v>949</v>
          </cell>
          <cell r="K1162">
            <v>22500</v>
          </cell>
          <cell r="S1162">
            <v>15000</v>
          </cell>
        </row>
        <row r="1163">
          <cell r="A1163">
            <v>1163</v>
          </cell>
          <cell r="C1163" t="str">
            <v>고압나트륨안정기</v>
          </cell>
          <cell r="D1163" t="str">
            <v>220V/150W</v>
          </cell>
          <cell r="E1163" t="str">
            <v>EA</v>
          </cell>
          <cell r="H1163">
            <v>866</v>
          </cell>
          <cell r="I1163">
            <v>17000</v>
          </cell>
          <cell r="J1163">
            <v>949</v>
          </cell>
          <cell r="K1163">
            <v>23100</v>
          </cell>
          <cell r="S1163">
            <v>17000</v>
          </cell>
        </row>
        <row r="1164">
          <cell r="A1164">
            <v>1164</v>
          </cell>
          <cell r="C1164" t="str">
            <v>고압나트륨안정기</v>
          </cell>
          <cell r="D1164" t="str">
            <v>220V/200W</v>
          </cell>
          <cell r="E1164" t="str">
            <v>EA</v>
          </cell>
          <cell r="H1164">
            <v>866</v>
          </cell>
          <cell r="I1164">
            <v>18000</v>
          </cell>
          <cell r="J1164">
            <v>949</v>
          </cell>
          <cell r="K1164">
            <v>25000</v>
          </cell>
          <cell r="S1164">
            <v>18000</v>
          </cell>
        </row>
        <row r="1165">
          <cell r="A1165">
            <v>1165</v>
          </cell>
          <cell r="C1165" t="str">
            <v>고압나트륨안정기</v>
          </cell>
          <cell r="D1165" t="str">
            <v>옥외용 CC-220V/250W</v>
          </cell>
          <cell r="E1165" t="str">
            <v>EA</v>
          </cell>
          <cell r="H1165">
            <v>866</v>
          </cell>
          <cell r="I1165">
            <v>19500</v>
          </cell>
          <cell r="J1165">
            <v>949</v>
          </cell>
          <cell r="K1165">
            <v>27500</v>
          </cell>
          <cell r="S1165">
            <v>19500</v>
          </cell>
        </row>
        <row r="1166">
          <cell r="A1166">
            <v>1166</v>
          </cell>
          <cell r="C1166" t="str">
            <v>고압나트륨안정기</v>
          </cell>
          <cell r="D1166" t="str">
            <v>220V/400W</v>
          </cell>
          <cell r="E1166" t="str">
            <v>EA</v>
          </cell>
          <cell r="H1166">
            <v>866</v>
          </cell>
          <cell r="I1166">
            <v>26000</v>
          </cell>
          <cell r="J1166">
            <v>949</v>
          </cell>
          <cell r="K1166">
            <v>31200</v>
          </cell>
          <cell r="S1166">
            <v>26000</v>
          </cell>
        </row>
        <row r="1167">
          <cell r="A1167">
            <v>1167</v>
          </cell>
          <cell r="S1167" t="str">
            <v/>
          </cell>
        </row>
        <row r="1168">
          <cell r="A1168">
            <v>1168</v>
          </cell>
          <cell r="C1168" t="str">
            <v>저압나트륨램프</v>
          </cell>
          <cell r="D1168" t="str">
            <v>NXT 36W</v>
          </cell>
          <cell r="E1168" t="str">
            <v>EA</v>
          </cell>
          <cell r="S1168">
            <v>0</v>
          </cell>
        </row>
        <row r="1169">
          <cell r="A1169">
            <v>1169</v>
          </cell>
          <cell r="C1169" t="str">
            <v>저압나트륨램프</v>
          </cell>
          <cell r="D1169" t="str">
            <v>NXT 66W</v>
          </cell>
          <cell r="E1169" t="str">
            <v>EA</v>
          </cell>
          <cell r="S1169">
            <v>0</v>
          </cell>
        </row>
        <row r="1170">
          <cell r="A1170">
            <v>1170</v>
          </cell>
          <cell r="C1170" t="str">
            <v>저압나트륨램프</v>
          </cell>
          <cell r="D1170" t="str">
            <v>NXT 91W</v>
          </cell>
          <cell r="E1170" t="str">
            <v>EA</v>
          </cell>
          <cell r="S1170">
            <v>0</v>
          </cell>
        </row>
        <row r="1171">
          <cell r="A1171">
            <v>1171</v>
          </cell>
          <cell r="C1171" t="str">
            <v>저압나트륨램프</v>
          </cell>
          <cell r="D1171" t="str">
            <v>NXT 131W</v>
          </cell>
          <cell r="E1171" t="str">
            <v>EA</v>
          </cell>
          <cell r="S1171">
            <v>0</v>
          </cell>
        </row>
        <row r="1172">
          <cell r="A1172">
            <v>1172</v>
          </cell>
          <cell r="S1172" t="str">
            <v/>
          </cell>
        </row>
        <row r="1173">
          <cell r="A1173">
            <v>1173</v>
          </cell>
          <cell r="S1173" t="str">
            <v/>
          </cell>
        </row>
        <row r="1174">
          <cell r="A1174">
            <v>1174</v>
          </cell>
          <cell r="C1174" t="str">
            <v>저압나트륨안정기</v>
          </cell>
          <cell r="D1174" t="str">
            <v>NXT 36W</v>
          </cell>
          <cell r="E1174" t="str">
            <v>EA</v>
          </cell>
          <cell r="S1174">
            <v>0</v>
          </cell>
        </row>
        <row r="1175">
          <cell r="A1175">
            <v>1175</v>
          </cell>
          <cell r="C1175" t="str">
            <v>저압나트륨안정기</v>
          </cell>
          <cell r="D1175" t="str">
            <v>NXT 66W</v>
          </cell>
          <cell r="E1175" t="str">
            <v>EA</v>
          </cell>
          <cell r="S1175">
            <v>0</v>
          </cell>
        </row>
        <row r="1176">
          <cell r="A1176">
            <v>1176</v>
          </cell>
          <cell r="C1176" t="str">
            <v>저압나트륨안정기</v>
          </cell>
          <cell r="D1176" t="str">
            <v>NXT 91W</v>
          </cell>
          <cell r="E1176" t="str">
            <v>EA</v>
          </cell>
          <cell r="S1176">
            <v>0</v>
          </cell>
        </row>
        <row r="1177">
          <cell r="A1177">
            <v>1177</v>
          </cell>
          <cell r="C1177" t="str">
            <v>저압나트륨안정기</v>
          </cell>
          <cell r="D1177" t="str">
            <v>NXT 131W</v>
          </cell>
          <cell r="E1177" t="str">
            <v>EA</v>
          </cell>
          <cell r="S1177">
            <v>0</v>
          </cell>
        </row>
        <row r="1178">
          <cell r="A1178">
            <v>1178</v>
          </cell>
          <cell r="S1178" t="str">
            <v/>
          </cell>
        </row>
        <row r="1179">
          <cell r="A1179">
            <v>1179</v>
          </cell>
          <cell r="S1179" t="str">
            <v/>
          </cell>
        </row>
        <row r="1180">
          <cell r="A1180">
            <v>1180</v>
          </cell>
          <cell r="S1180" t="str">
            <v/>
          </cell>
        </row>
        <row r="1181">
          <cell r="A1181">
            <v>1181</v>
          </cell>
          <cell r="B1181" t="str">
            <v>기계화시공</v>
          </cell>
          <cell r="C1181" t="str">
            <v>스텐 원형테파 가로등주</v>
          </cell>
          <cell r="D1181" t="str">
            <v>10m Pole-2.5m 1Arm</v>
          </cell>
          <cell r="E1181" t="str">
            <v>본</v>
          </cell>
          <cell r="L1181" t="str">
            <v>길성조명</v>
          </cell>
          <cell r="M1181">
            <v>1200000</v>
          </cell>
          <cell r="S1181">
            <v>1200000</v>
          </cell>
        </row>
        <row r="1182">
          <cell r="A1182">
            <v>1182</v>
          </cell>
          <cell r="B1182" t="str">
            <v>기계화시공</v>
          </cell>
          <cell r="C1182" t="str">
            <v>스텐 원형테파 가로등주</v>
          </cell>
          <cell r="D1182" t="str">
            <v>10m Pole-2.5m 2Arm</v>
          </cell>
          <cell r="E1182" t="str">
            <v>본</v>
          </cell>
          <cell r="L1182" t="str">
            <v>길성조명</v>
          </cell>
          <cell r="M1182">
            <v>1400000</v>
          </cell>
          <cell r="S1182">
            <v>1400000</v>
          </cell>
        </row>
        <row r="1183">
          <cell r="A1183">
            <v>1183</v>
          </cell>
          <cell r="B1183" t="str">
            <v>기계화시공</v>
          </cell>
          <cell r="C1183" t="str">
            <v>스텐 원형테파 가로등주</v>
          </cell>
          <cell r="D1183" t="str">
            <v>5m Pole-1.5m 1Arm</v>
          </cell>
          <cell r="E1183" t="str">
            <v>본</v>
          </cell>
          <cell r="L1183" t="str">
            <v>길성조명</v>
          </cell>
          <cell r="M1183">
            <v>900000</v>
          </cell>
          <cell r="S1183">
            <v>900000</v>
          </cell>
        </row>
        <row r="1184">
          <cell r="A1184">
            <v>1184</v>
          </cell>
          <cell r="B1184" t="str">
            <v>기계화시공</v>
          </cell>
          <cell r="C1184" t="str">
            <v>스텐 원형테파 가로등주</v>
          </cell>
          <cell r="D1184" t="str">
            <v>10m Pole-2.5m+1.5m Arm</v>
          </cell>
          <cell r="E1184" t="str">
            <v>본</v>
          </cell>
          <cell r="L1184" t="str">
            <v>길성조명</v>
          </cell>
          <cell r="M1184">
            <v>1350000</v>
          </cell>
          <cell r="S1184">
            <v>1350000</v>
          </cell>
        </row>
        <row r="1185">
          <cell r="A1185">
            <v>1185</v>
          </cell>
          <cell r="B1185" t="str">
            <v>기계화시공</v>
          </cell>
          <cell r="C1185" t="str">
            <v>스텐 8각테파 원형3단 등주</v>
          </cell>
          <cell r="D1185" t="str">
            <v>10m Pole-2.5m 1Arm</v>
          </cell>
          <cell r="E1185" t="str">
            <v>본</v>
          </cell>
          <cell r="L1185" t="str">
            <v>길성조명</v>
          </cell>
          <cell r="M1185">
            <v>1050000</v>
          </cell>
          <cell r="S1185">
            <v>1050000</v>
          </cell>
        </row>
        <row r="1186">
          <cell r="A1186">
            <v>1186</v>
          </cell>
          <cell r="B1186" t="str">
            <v>기계화시공</v>
          </cell>
          <cell r="C1186" t="str">
            <v>스텐 8각테파 원형3단 등주</v>
          </cell>
          <cell r="D1186" t="str">
            <v>10m Pole-2.5m 2Arm</v>
          </cell>
          <cell r="E1186" t="str">
            <v>본</v>
          </cell>
          <cell r="L1186" t="str">
            <v>길성조명</v>
          </cell>
          <cell r="M1186">
            <v>1250000</v>
          </cell>
          <cell r="S1186">
            <v>1250000</v>
          </cell>
        </row>
        <row r="1187">
          <cell r="A1187">
            <v>1187</v>
          </cell>
          <cell r="B1187" t="str">
            <v>기계화시공</v>
          </cell>
          <cell r="C1187" t="str">
            <v>스텐 8각테파 원형3단 등주</v>
          </cell>
          <cell r="D1187" t="str">
            <v>5m Pole-1.5m 1Arm</v>
          </cell>
          <cell r="E1187" t="str">
            <v>본</v>
          </cell>
          <cell r="L1187" t="str">
            <v>길성조명</v>
          </cell>
          <cell r="M1187">
            <v>750000</v>
          </cell>
          <cell r="S1187">
            <v>750000</v>
          </cell>
        </row>
        <row r="1188">
          <cell r="A1188">
            <v>1188</v>
          </cell>
          <cell r="B1188" t="str">
            <v>기계화시공</v>
          </cell>
          <cell r="C1188" t="str">
            <v>스텐 8각테파 원형3단 등주</v>
          </cell>
          <cell r="D1188" t="str">
            <v>10m Pole-2.5m+1.5m Arm</v>
          </cell>
          <cell r="E1188" t="str">
            <v>본</v>
          </cell>
          <cell r="L1188" t="str">
            <v>길성조명</v>
          </cell>
          <cell r="M1188">
            <v>1200000</v>
          </cell>
          <cell r="S1188">
            <v>1200000</v>
          </cell>
        </row>
        <row r="1189">
          <cell r="A1189">
            <v>1189</v>
          </cell>
          <cell r="S1189" t="str">
            <v/>
          </cell>
        </row>
        <row r="1190">
          <cell r="A1190">
            <v>1190</v>
          </cell>
          <cell r="B1190" t="str">
            <v>기계화시공</v>
          </cell>
          <cell r="C1190" t="str">
            <v>가로등주 설치비</v>
          </cell>
          <cell r="D1190" t="str">
            <v xml:space="preserve"> 4~7m폴 </v>
          </cell>
          <cell r="E1190" t="str">
            <v>본</v>
          </cell>
          <cell r="R1190">
            <v>24855</v>
          </cell>
          <cell r="S1190">
            <v>1091</v>
          </cell>
          <cell r="T1190">
            <v>4627</v>
          </cell>
          <cell r="AD1190" t="str">
            <v>제23호표</v>
          </cell>
        </row>
        <row r="1191">
          <cell r="A1191">
            <v>1191</v>
          </cell>
          <cell r="B1191" t="str">
            <v>기계화시공</v>
          </cell>
          <cell r="C1191" t="str">
            <v>가로등주 설치비</v>
          </cell>
          <cell r="D1191" t="str">
            <v xml:space="preserve"> 8~9m폴 </v>
          </cell>
          <cell r="E1191" t="str">
            <v>본</v>
          </cell>
          <cell r="R1191">
            <v>28227</v>
          </cell>
          <cell r="S1191">
            <v>1190</v>
          </cell>
          <cell r="T1191">
            <v>5047</v>
          </cell>
          <cell r="AD1191" t="str">
            <v>제22호표</v>
          </cell>
        </row>
        <row r="1192">
          <cell r="A1192">
            <v>1192</v>
          </cell>
          <cell r="B1192" t="str">
            <v>기계화시공</v>
          </cell>
          <cell r="C1192" t="str">
            <v>가로등주 설치비</v>
          </cell>
          <cell r="D1192" t="str">
            <v xml:space="preserve"> 10~12m폴 </v>
          </cell>
          <cell r="E1192" t="str">
            <v>본</v>
          </cell>
          <cell r="R1192">
            <v>32110</v>
          </cell>
          <cell r="S1192">
            <v>1290</v>
          </cell>
          <cell r="T1192">
            <v>5468</v>
          </cell>
          <cell r="AD1192" t="str">
            <v>제21호표</v>
          </cell>
        </row>
        <row r="1193">
          <cell r="A1193">
            <v>1193</v>
          </cell>
          <cell r="C1193" t="str">
            <v>가로등 NH등기구</v>
          </cell>
          <cell r="D1193" t="str">
            <v>김포 대형(AL)</v>
          </cell>
          <cell r="E1193" t="str">
            <v>EA</v>
          </cell>
          <cell r="L1193" t="str">
            <v>길성조명</v>
          </cell>
          <cell r="M1193">
            <v>215000</v>
          </cell>
          <cell r="S1193">
            <v>215000</v>
          </cell>
          <cell r="V1193" t="str">
            <v>내선</v>
          </cell>
          <cell r="W1193">
            <v>0.52800000000000002</v>
          </cell>
        </row>
        <row r="1194">
          <cell r="A1194">
            <v>1194</v>
          </cell>
          <cell r="C1194" t="str">
            <v>가로등 NH등기구</v>
          </cell>
          <cell r="D1194" t="str">
            <v>김포 중형(SUS)</v>
          </cell>
          <cell r="E1194" t="str">
            <v>EA</v>
          </cell>
          <cell r="L1194" t="str">
            <v>길성조명</v>
          </cell>
          <cell r="M1194">
            <v>185000</v>
          </cell>
          <cell r="S1194">
            <v>185000</v>
          </cell>
          <cell r="V1194" t="str">
            <v>내선</v>
          </cell>
          <cell r="W1194">
            <v>0.49500000000000005</v>
          </cell>
        </row>
        <row r="1195">
          <cell r="A1195">
            <v>1195</v>
          </cell>
          <cell r="B1195" t="str">
            <v>기계화시공</v>
          </cell>
          <cell r="C1195" t="str">
            <v>가로등주 철거비</v>
          </cell>
          <cell r="D1195" t="str">
            <v xml:space="preserve">8각테퍼 8~9m폴 </v>
          </cell>
          <cell r="E1195" t="str">
            <v>본</v>
          </cell>
          <cell r="R1195">
            <v>28227</v>
          </cell>
          <cell r="S1195">
            <v>1190</v>
          </cell>
          <cell r="T1195">
            <v>5047</v>
          </cell>
          <cell r="AD1195" t="str">
            <v>제22호표</v>
          </cell>
        </row>
        <row r="1196">
          <cell r="A1196">
            <v>1196</v>
          </cell>
          <cell r="S1196" t="str">
            <v/>
          </cell>
        </row>
        <row r="1197">
          <cell r="A1197">
            <v>1197</v>
          </cell>
          <cell r="C1197" t="str">
            <v>STRAIGHT TRAY(H.D.G)</v>
          </cell>
          <cell r="D1197" t="str">
            <v>150W×100H</v>
          </cell>
          <cell r="E1197" t="str">
            <v>m</v>
          </cell>
          <cell r="H1197">
            <v>831</v>
          </cell>
          <cell r="I1197">
            <v>12000</v>
          </cell>
          <cell r="J1197">
            <v>880</v>
          </cell>
          <cell r="K1197">
            <v>10250</v>
          </cell>
          <cell r="S1197">
            <v>10250</v>
          </cell>
          <cell r="V1197" t="str">
            <v>내선</v>
          </cell>
          <cell r="W1197">
            <v>0.22500000000000001</v>
          </cell>
        </row>
        <row r="1198">
          <cell r="A1198">
            <v>1198</v>
          </cell>
          <cell r="C1198" t="str">
            <v>STRAIGHT TRAY(H.D.G)</v>
          </cell>
          <cell r="D1198" t="str">
            <v>150W×150H</v>
          </cell>
          <cell r="E1198" t="str">
            <v>m</v>
          </cell>
          <cell r="S1198">
            <v>0</v>
          </cell>
          <cell r="V1198" t="str">
            <v>내선</v>
          </cell>
          <cell r="W1198">
            <v>0.22500000000000001</v>
          </cell>
        </row>
        <row r="1199">
          <cell r="A1199">
            <v>1199</v>
          </cell>
          <cell r="C1199" t="str">
            <v>STRAIGHT TRAY(H.D.G)</v>
          </cell>
          <cell r="D1199" t="str">
            <v>200W×100H</v>
          </cell>
          <cell r="E1199" t="str">
            <v>m</v>
          </cell>
          <cell r="H1199">
            <v>831</v>
          </cell>
          <cell r="I1199">
            <v>13500</v>
          </cell>
          <cell r="J1199">
            <v>880</v>
          </cell>
          <cell r="K1199">
            <v>10600</v>
          </cell>
          <cell r="S1199">
            <v>10600</v>
          </cell>
          <cell r="V1199" t="str">
            <v>내선</v>
          </cell>
          <cell r="W1199">
            <v>0.22500000000000001</v>
          </cell>
        </row>
        <row r="1200">
          <cell r="A1200">
            <v>1200</v>
          </cell>
          <cell r="C1200" t="str">
            <v>STRAIGHT TRAY(H.D.G)</v>
          </cell>
          <cell r="D1200" t="str">
            <v>200W×150H</v>
          </cell>
          <cell r="E1200" t="str">
            <v>m</v>
          </cell>
          <cell r="S1200">
            <v>0</v>
          </cell>
          <cell r="V1200" t="str">
            <v>내선</v>
          </cell>
          <cell r="W1200">
            <v>0.22500000000000001</v>
          </cell>
        </row>
        <row r="1201">
          <cell r="A1201">
            <v>1201</v>
          </cell>
          <cell r="C1201" t="str">
            <v>STRAIGHT TRAY(H.D.G)</v>
          </cell>
          <cell r="D1201" t="str">
            <v>300W×100H</v>
          </cell>
          <cell r="E1201" t="str">
            <v>m</v>
          </cell>
          <cell r="H1201">
            <v>831</v>
          </cell>
          <cell r="I1201">
            <v>16700</v>
          </cell>
          <cell r="J1201">
            <v>880</v>
          </cell>
          <cell r="K1201">
            <v>11300</v>
          </cell>
          <cell r="S1201">
            <v>11300</v>
          </cell>
          <cell r="V1201" t="str">
            <v>내선</v>
          </cell>
          <cell r="W1201">
            <v>0.28499999999999998</v>
          </cell>
        </row>
        <row r="1202">
          <cell r="A1202">
            <v>1202</v>
          </cell>
          <cell r="C1202" t="str">
            <v>STRAIGHT TRAY(H.D.G)</v>
          </cell>
          <cell r="D1202" t="str">
            <v>300W×150H</v>
          </cell>
          <cell r="E1202" t="str">
            <v>m</v>
          </cell>
          <cell r="S1202">
            <v>0</v>
          </cell>
          <cell r="V1202" t="str">
            <v>내선</v>
          </cell>
          <cell r="W1202">
            <v>0.28499999999999998</v>
          </cell>
        </row>
        <row r="1203">
          <cell r="A1203">
            <v>1203</v>
          </cell>
          <cell r="C1203" t="str">
            <v>STRAIGHT TRAY(H.D.G)</v>
          </cell>
          <cell r="D1203" t="str">
            <v>400W×100H</v>
          </cell>
          <cell r="E1203" t="str">
            <v>m</v>
          </cell>
          <cell r="H1203">
            <v>833</v>
          </cell>
          <cell r="I1203">
            <v>11520</v>
          </cell>
          <cell r="J1203">
            <v>881</v>
          </cell>
          <cell r="K1203">
            <v>19230</v>
          </cell>
          <cell r="S1203">
            <v>11520</v>
          </cell>
          <cell r="V1203" t="str">
            <v>내선</v>
          </cell>
          <cell r="W1203">
            <v>0.33500000000000002</v>
          </cell>
        </row>
        <row r="1204">
          <cell r="A1204">
            <v>1204</v>
          </cell>
          <cell r="C1204" t="str">
            <v>STRAIGHT TRAY(H.D.G)</v>
          </cell>
          <cell r="D1204" t="str">
            <v>400W×150H</v>
          </cell>
          <cell r="E1204" t="str">
            <v>m</v>
          </cell>
          <cell r="S1204">
            <v>0</v>
          </cell>
          <cell r="V1204" t="str">
            <v>내선</v>
          </cell>
          <cell r="W1204">
            <v>0.33500000000000002</v>
          </cell>
        </row>
        <row r="1205">
          <cell r="A1205">
            <v>1205</v>
          </cell>
          <cell r="C1205" t="str">
            <v>STRAIGHT TRAY(H.D.G)</v>
          </cell>
          <cell r="D1205" t="str">
            <v>500W×100H</v>
          </cell>
          <cell r="E1205" t="str">
            <v>m</v>
          </cell>
          <cell r="J1205">
            <v>881</v>
          </cell>
          <cell r="S1205">
            <v>0</v>
          </cell>
          <cell r="V1205" t="str">
            <v>내선</v>
          </cell>
          <cell r="W1205">
            <v>0.44500000000000001</v>
          </cell>
        </row>
        <row r="1206">
          <cell r="A1206">
            <v>1206</v>
          </cell>
          <cell r="C1206" t="str">
            <v>STRAIGHT TRAY(H.D.G)</v>
          </cell>
          <cell r="D1206" t="str">
            <v>500W×150H</v>
          </cell>
          <cell r="E1206" t="str">
            <v>m</v>
          </cell>
          <cell r="S1206">
            <v>0</v>
          </cell>
          <cell r="V1206" t="str">
            <v>내선</v>
          </cell>
          <cell r="W1206">
            <v>0.44500000000000001</v>
          </cell>
        </row>
        <row r="1207">
          <cell r="A1207">
            <v>1207</v>
          </cell>
          <cell r="C1207" t="str">
            <v>STRAIGHT TRAY(H.D.G)</v>
          </cell>
          <cell r="D1207" t="str">
            <v>600W×100H</v>
          </cell>
          <cell r="E1207" t="str">
            <v>m</v>
          </cell>
          <cell r="H1207">
            <v>831</v>
          </cell>
          <cell r="I1207">
            <v>29500</v>
          </cell>
          <cell r="J1207">
            <v>880</v>
          </cell>
          <cell r="S1207">
            <v>29500</v>
          </cell>
          <cell r="V1207" t="str">
            <v>내선</v>
          </cell>
          <cell r="W1207">
            <v>0.52</v>
          </cell>
        </row>
        <row r="1208">
          <cell r="A1208">
            <v>1208</v>
          </cell>
          <cell r="C1208" t="str">
            <v>STRAIGHT TRAY(H.D.G)</v>
          </cell>
          <cell r="D1208" t="str">
            <v>600W×150H</v>
          </cell>
          <cell r="E1208" t="str">
            <v>m</v>
          </cell>
          <cell r="S1208">
            <v>0</v>
          </cell>
          <cell r="V1208" t="str">
            <v>내선</v>
          </cell>
          <cell r="W1208">
            <v>0.52</v>
          </cell>
        </row>
        <row r="1209">
          <cell r="A1209">
            <v>1209</v>
          </cell>
          <cell r="C1209" t="str">
            <v>STRAIGHT TRAY(H.D.G)</v>
          </cell>
          <cell r="D1209" t="str">
            <v>750W×150H</v>
          </cell>
          <cell r="E1209" t="str">
            <v>m</v>
          </cell>
          <cell r="H1209">
            <v>831</v>
          </cell>
          <cell r="I1209">
            <v>34500</v>
          </cell>
          <cell r="J1209">
            <v>880</v>
          </cell>
          <cell r="S1209">
            <v>34500</v>
          </cell>
          <cell r="V1209" t="str">
            <v>내선</v>
          </cell>
          <cell r="W1209">
            <v>0.52</v>
          </cell>
        </row>
        <row r="1210">
          <cell r="A1210">
            <v>1210</v>
          </cell>
          <cell r="C1210" t="str">
            <v>STRAIGHT TRAY(H.D.G)</v>
          </cell>
          <cell r="D1210" t="str">
            <v>450W×100H</v>
          </cell>
          <cell r="E1210" t="str">
            <v>m</v>
          </cell>
          <cell r="H1210">
            <v>831</v>
          </cell>
          <cell r="I1210">
            <v>21500</v>
          </cell>
          <cell r="J1210">
            <v>880</v>
          </cell>
          <cell r="K1210">
            <v>12400</v>
          </cell>
          <cell r="S1210">
            <v>12400</v>
          </cell>
          <cell r="V1210" t="str">
            <v>내선</v>
          </cell>
          <cell r="W1210">
            <v>0.44500000000000001</v>
          </cell>
        </row>
        <row r="1211">
          <cell r="A1211">
            <v>1211</v>
          </cell>
          <cell r="C1211" t="str">
            <v>STRAIGHT TRAY(H.D.G)</v>
          </cell>
          <cell r="D1211" t="str">
            <v>450W×150H</v>
          </cell>
          <cell r="E1211" t="str">
            <v>m</v>
          </cell>
          <cell r="S1211">
            <v>0</v>
          </cell>
          <cell r="V1211" t="str">
            <v>내선</v>
          </cell>
          <cell r="W1211">
            <v>0.44500000000000001</v>
          </cell>
        </row>
        <row r="1212">
          <cell r="A1212">
            <v>1212</v>
          </cell>
          <cell r="S1212" t="str">
            <v/>
          </cell>
        </row>
        <row r="1213">
          <cell r="A1213">
            <v>1213</v>
          </cell>
          <cell r="C1213" t="str">
            <v>HOR-ELBOW (H.D.G)</v>
          </cell>
          <cell r="D1213" t="str">
            <v>150W×100H</v>
          </cell>
          <cell r="E1213" t="str">
            <v>EA</v>
          </cell>
          <cell r="J1213">
            <v>880</v>
          </cell>
          <cell r="K1213">
            <v>14700</v>
          </cell>
          <cell r="S1213">
            <v>14700</v>
          </cell>
          <cell r="V1213" t="str">
            <v>내선</v>
          </cell>
          <cell r="W1213">
            <v>0.22500000000000001</v>
          </cell>
        </row>
        <row r="1214">
          <cell r="A1214">
            <v>1214</v>
          </cell>
          <cell r="C1214" t="str">
            <v>HOR-ELBOW (H.D.G)</v>
          </cell>
          <cell r="D1214" t="str">
            <v>150W×150H</v>
          </cell>
          <cell r="E1214" t="str">
            <v>EA</v>
          </cell>
          <cell r="S1214">
            <v>0</v>
          </cell>
          <cell r="V1214" t="str">
            <v>내선</v>
          </cell>
          <cell r="W1214">
            <v>0.22500000000000001</v>
          </cell>
        </row>
        <row r="1215">
          <cell r="A1215">
            <v>1215</v>
          </cell>
          <cell r="C1215" t="str">
            <v>HOR-ELBOW (H.D.G)</v>
          </cell>
          <cell r="D1215" t="str">
            <v>200W×100H</v>
          </cell>
          <cell r="E1215" t="str">
            <v>EA</v>
          </cell>
          <cell r="J1215">
            <v>880</v>
          </cell>
          <cell r="K1215">
            <v>17000</v>
          </cell>
          <cell r="S1215">
            <v>17000</v>
          </cell>
          <cell r="V1215" t="str">
            <v>내선</v>
          </cell>
          <cell r="W1215">
            <v>0.22500000000000001</v>
          </cell>
        </row>
        <row r="1216">
          <cell r="A1216">
            <v>1216</v>
          </cell>
          <cell r="C1216" t="str">
            <v>HOR-ELBOW (H.D.G)</v>
          </cell>
          <cell r="D1216" t="str">
            <v>200W×150H</v>
          </cell>
          <cell r="E1216" t="str">
            <v>EA</v>
          </cell>
          <cell r="S1216">
            <v>0</v>
          </cell>
          <cell r="V1216" t="str">
            <v>내선</v>
          </cell>
          <cell r="W1216">
            <v>0.22500000000000001</v>
          </cell>
        </row>
        <row r="1217">
          <cell r="A1217">
            <v>1217</v>
          </cell>
          <cell r="C1217" t="str">
            <v>HOR-ELBOW (H.D.G)</v>
          </cell>
          <cell r="D1217" t="str">
            <v>300W×100H</v>
          </cell>
          <cell r="E1217" t="str">
            <v>EA</v>
          </cell>
          <cell r="J1217">
            <v>880</v>
          </cell>
          <cell r="K1217">
            <v>18000</v>
          </cell>
          <cell r="S1217">
            <v>18000</v>
          </cell>
          <cell r="V1217" t="str">
            <v>내선</v>
          </cell>
          <cell r="W1217">
            <v>0.28499999999999998</v>
          </cell>
        </row>
        <row r="1218">
          <cell r="A1218">
            <v>1218</v>
          </cell>
          <cell r="C1218" t="str">
            <v>HOR-ELBOW (H.D.G)</v>
          </cell>
          <cell r="D1218" t="str">
            <v>300W×150H</v>
          </cell>
          <cell r="E1218" t="str">
            <v>EA</v>
          </cell>
          <cell r="S1218">
            <v>0</v>
          </cell>
          <cell r="V1218" t="str">
            <v>내선</v>
          </cell>
          <cell r="W1218">
            <v>0.28499999999999998</v>
          </cell>
        </row>
        <row r="1219">
          <cell r="A1219">
            <v>1219</v>
          </cell>
          <cell r="C1219" t="str">
            <v>HOR-ELBOW (H.D.G)</v>
          </cell>
          <cell r="D1219" t="str">
            <v>400W×100H</v>
          </cell>
          <cell r="E1219" t="str">
            <v>EA</v>
          </cell>
          <cell r="S1219">
            <v>0</v>
          </cell>
          <cell r="V1219" t="str">
            <v>내선</v>
          </cell>
          <cell r="W1219">
            <v>0.33500000000000002</v>
          </cell>
        </row>
        <row r="1220">
          <cell r="A1220">
            <v>1220</v>
          </cell>
          <cell r="C1220" t="str">
            <v>HOR-ELBOW (H.D.G)</v>
          </cell>
          <cell r="D1220" t="str">
            <v>400W×150H</v>
          </cell>
          <cell r="E1220" t="str">
            <v>EA</v>
          </cell>
          <cell r="S1220">
            <v>0</v>
          </cell>
          <cell r="V1220" t="str">
            <v>내선</v>
          </cell>
          <cell r="W1220">
            <v>0.33500000000000002</v>
          </cell>
        </row>
        <row r="1221">
          <cell r="A1221">
            <v>1221</v>
          </cell>
          <cell r="C1221" t="str">
            <v>HOR-ELBOW (H.D.G)</v>
          </cell>
          <cell r="D1221" t="str">
            <v>500W×100H</v>
          </cell>
          <cell r="E1221" t="str">
            <v>EA</v>
          </cell>
          <cell r="S1221">
            <v>0</v>
          </cell>
          <cell r="V1221" t="str">
            <v>내선</v>
          </cell>
          <cell r="W1221">
            <v>0.44500000000000001</v>
          </cell>
        </row>
        <row r="1222">
          <cell r="A1222">
            <v>1222</v>
          </cell>
          <cell r="C1222" t="str">
            <v>HOR-ELBOW (H.D.G)</v>
          </cell>
          <cell r="D1222" t="str">
            <v>500W×150H</v>
          </cell>
          <cell r="E1222" t="str">
            <v>EA</v>
          </cell>
          <cell r="S1222">
            <v>0</v>
          </cell>
          <cell r="V1222" t="str">
            <v>내선</v>
          </cell>
          <cell r="W1222">
            <v>0.44500000000000001</v>
          </cell>
        </row>
        <row r="1223">
          <cell r="A1223">
            <v>1223</v>
          </cell>
          <cell r="C1223" t="str">
            <v>HOR-ELBOW (H.D.G)</v>
          </cell>
          <cell r="D1223" t="str">
            <v>600W×100H</v>
          </cell>
          <cell r="E1223" t="str">
            <v>EA</v>
          </cell>
          <cell r="J1223">
            <v>880</v>
          </cell>
          <cell r="K1223">
            <v>26300</v>
          </cell>
          <cell r="S1223">
            <v>26300</v>
          </cell>
          <cell r="V1223" t="str">
            <v>내선</v>
          </cell>
          <cell r="W1223">
            <v>0.52</v>
          </cell>
        </row>
        <row r="1224">
          <cell r="A1224">
            <v>1224</v>
          </cell>
          <cell r="C1224" t="str">
            <v>HOR-ELBOW (H.D.G)</v>
          </cell>
          <cell r="D1224" t="str">
            <v>600W×150H</v>
          </cell>
          <cell r="E1224" t="str">
            <v>EA</v>
          </cell>
          <cell r="S1224">
            <v>0</v>
          </cell>
          <cell r="V1224" t="str">
            <v>내선</v>
          </cell>
          <cell r="W1224">
            <v>0.52</v>
          </cell>
        </row>
        <row r="1225">
          <cell r="A1225">
            <v>1225</v>
          </cell>
          <cell r="S1225" t="str">
            <v/>
          </cell>
        </row>
        <row r="1226">
          <cell r="A1226">
            <v>1226</v>
          </cell>
          <cell r="C1226" t="str">
            <v>HOR-ELBOW (H.D.G)</v>
          </cell>
          <cell r="D1226" t="str">
            <v>450W×100H</v>
          </cell>
          <cell r="E1226" t="str">
            <v>EA</v>
          </cell>
          <cell r="J1226">
            <v>880</v>
          </cell>
          <cell r="K1226">
            <v>25000</v>
          </cell>
          <cell r="S1226">
            <v>25000</v>
          </cell>
          <cell r="V1226" t="str">
            <v>내선</v>
          </cell>
          <cell r="W1226">
            <v>0.44500000000000001</v>
          </cell>
        </row>
        <row r="1227">
          <cell r="A1227">
            <v>1227</v>
          </cell>
          <cell r="C1227" t="str">
            <v>HOR-ELBOW (H.D.G)</v>
          </cell>
          <cell r="D1227" t="str">
            <v>450W×150H</v>
          </cell>
          <cell r="E1227" t="str">
            <v>EA</v>
          </cell>
          <cell r="S1227">
            <v>0</v>
          </cell>
          <cell r="V1227" t="str">
            <v>내선</v>
          </cell>
          <cell r="W1227">
            <v>0.44500000000000001</v>
          </cell>
        </row>
        <row r="1228">
          <cell r="A1228">
            <v>1228</v>
          </cell>
          <cell r="C1228" t="str">
            <v>VER-ELBOW (H.D.G)</v>
          </cell>
          <cell r="D1228" t="str">
            <v>150W×100H</v>
          </cell>
          <cell r="E1228" t="str">
            <v>EA</v>
          </cell>
          <cell r="J1228">
            <v>880</v>
          </cell>
          <cell r="K1228">
            <v>12400</v>
          </cell>
          <cell r="S1228">
            <v>12400</v>
          </cell>
          <cell r="V1228" t="str">
            <v>내선</v>
          </cell>
          <cell r="W1228">
            <v>0.22500000000000001</v>
          </cell>
        </row>
        <row r="1229">
          <cell r="A1229">
            <v>1229</v>
          </cell>
          <cell r="C1229" t="str">
            <v>VER-ELBOW (H.D.G)</v>
          </cell>
          <cell r="D1229" t="str">
            <v>150W×150H</v>
          </cell>
          <cell r="E1229" t="str">
            <v>EA</v>
          </cell>
          <cell r="S1229">
            <v>0</v>
          </cell>
          <cell r="V1229" t="str">
            <v>내선</v>
          </cell>
          <cell r="W1229">
            <v>0.22500000000000001</v>
          </cell>
        </row>
        <row r="1230">
          <cell r="A1230">
            <v>1230</v>
          </cell>
          <cell r="C1230" t="str">
            <v>VER-ELBOW (H.D.G)</v>
          </cell>
          <cell r="D1230" t="str">
            <v>200W×100H</v>
          </cell>
          <cell r="E1230" t="str">
            <v>EA</v>
          </cell>
          <cell r="J1230">
            <v>880</v>
          </cell>
          <cell r="K1230">
            <v>13000</v>
          </cell>
          <cell r="S1230">
            <v>13000</v>
          </cell>
          <cell r="V1230" t="str">
            <v>내선</v>
          </cell>
          <cell r="W1230">
            <v>0.22500000000000001</v>
          </cell>
        </row>
        <row r="1231">
          <cell r="A1231">
            <v>1231</v>
          </cell>
          <cell r="C1231" t="str">
            <v>VER-ELBOW (H.D.G)</v>
          </cell>
          <cell r="D1231" t="str">
            <v>200W×150H</v>
          </cell>
          <cell r="E1231" t="str">
            <v>EA</v>
          </cell>
          <cell r="S1231">
            <v>0</v>
          </cell>
          <cell r="V1231" t="str">
            <v>내선</v>
          </cell>
          <cell r="W1231">
            <v>0.22500000000000001</v>
          </cell>
        </row>
        <row r="1232">
          <cell r="A1232">
            <v>1232</v>
          </cell>
          <cell r="C1232" t="str">
            <v>VER-ELBOW (H.D.G)</v>
          </cell>
          <cell r="D1232" t="str">
            <v>300W×100H</v>
          </cell>
          <cell r="E1232" t="str">
            <v>EA</v>
          </cell>
          <cell r="J1232">
            <v>880</v>
          </cell>
          <cell r="K1232">
            <v>13500</v>
          </cell>
          <cell r="S1232">
            <v>13500</v>
          </cell>
          <cell r="V1232" t="str">
            <v>내선</v>
          </cell>
          <cell r="W1232">
            <v>0.28499999999999998</v>
          </cell>
        </row>
        <row r="1233">
          <cell r="A1233">
            <v>1233</v>
          </cell>
          <cell r="C1233" t="str">
            <v>VER-ELBOW (H.D.G)</v>
          </cell>
          <cell r="D1233" t="str">
            <v>300W×150H</v>
          </cell>
          <cell r="E1233" t="str">
            <v>EA</v>
          </cell>
          <cell r="S1233">
            <v>0</v>
          </cell>
          <cell r="V1233" t="str">
            <v>내선</v>
          </cell>
          <cell r="W1233">
            <v>0.28499999999999998</v>
          </cell>
        </row>
        <row r="1234">
          <cell r="A1234">
            <v>1234</v>
          </cell>
          <cell r="C1234" t="str">
            <v>VER-ELBOW (H.D.G)</v>
          </cell>
          <cell r="D1234" t="str">
            <v>450W×100H</v>
          </cell>
          <cell r="E1234" t="str">
            <v>EA</v>
          </cell>
          <cell r="J1234">
            <v>879</v>
          </cell>
          <cell r="K1234">
            <v>15200</v>
          </cell>
          <cell r="S1234">
            <v>15200</v>
          </cell>
          <cell r="V1234" t="str">
            <v>내선</v>
          </cell>
          <cell r="W1234">
            <v>0.33500000000000002</v>
          </cell>
        </row>
        <row r="1235">
          <cell r="A1235">
            <v>1235</v>
          </cell>
          <cell r="C1235" t="str">
            <v>VER-ELBOW (H.D.G)</v>
          </cell>
          <cell r="D1235" t="str">
            <v>450W×150H</v>
          </cell>
          <cell r="E1235" t="str">
            <v>EA</v>
          </cell>
          <cell r="S1235">
            <v>0</v>
          </cell>
          <cell r="V1235" t="str">
            <v>내선</v>
          </cell>
          <cell r="W1235">
            <v>0.33500000000000002</v>
          </cell>
        </row>
        <row r="1236">
          <cell r="A1236">
            <v>1236</v>
          </cell>
          <cell r="C1236" t="str">
            <v>VER-ELBOW (H.D.G)</v>
          </cell>
          <cell r="D1236" t="str">
            <v>500W×100H</v>
          </cell>
          <cell r="E1236" t="str">
            <v>EA</v>
          </cell>
          <cell r="S1236">
            <v>0</v>
          </cell>
          <cell r="V1236" t="str">
            <v>내선</v>
          </cell>
          <cell r="W1236">
            <v>0.44500000000000001</v>
          </cell>
        </row>
        <row r="1237">
          <cell r="A1237">
            <v>1237</v>
          </cell>
          <cell r="C1237" t="str">
            <v>VER-ELBOW (H.D.G)</v>
          </cell>
          <cell r="D1237" t="str">
            <v>500W×150H</v>
          </cell>
          <cell r="E1237" t="str">
            <v>EA</v>
          </cell>
          <cell r="S1237">
            <v>0</v>
          </cell>
          <cell r="V1237" t="str">
            <v>내선</v>
          </cell>
          <cell r="W1237">
            <v>0.44500000000000001</v>
          </cell>
        </row>
        <row r="1238">
          <cell r="A1238">
            <v>1238</v>
          </cell>
          <cell r="C1238" t="str">
            <v>VER-ELBOW (H.D.G)</v>
          </cell>
          <cell r="D1238" t="str">
            <v>600W×100H</v>
          </cell>
          <cell r="E1238" t="str">
            <v>EA</v>
          </cell>
          <cell r="J1238">
            <v>879</v>
          </cell>
          <cell r="K1238">
            <v>16200</v>
          </cell>
          <cell r="S1238">
            <v>16200</v>
          </cell>
          <cell r="V1238" t="str">
            <v>내선</v>
          </cell>
          <cell r="W1238">
            <v>0.52</v>
          </cell>
        </row>
        <row r="1239">
          <cell r="A1239">
            <v>1239</v>
          </cell>
          <cell r="C1239" t="str">
            <v>VER-ELBOW (H.D.G)</v>
          </cell>
          <cell r="D1239" t="str">
            <v>600W×150H</v>
          </cell>
          <cell r="E1239" t="str">
            <v>EA</v>
          </cell>
          <cell r="S1239">
            <v>0</v>
          </cell>
          <cell r="V1239" t="str">
            <v>내선</v>
          </cell>
          <cell r="W1239">
            <v>0.52</v>
          </cell>
        </row>
        <row r="1240">
          <cell r="A1240">
            <v>1238</v>
          </cell>
          <cell r="C1240" t="str">
            <v>VER-ELBOW (H.D.G)</v>
          </cell>
          <cell r="D1240" t="str">
            <v>600W×100H</v>
          </cell>
          <cell r="E1240" t="str">
            <v>EA</v>
          </cell>
          <cell r="J1240">
            <v>879</v>
          </cell>
          <cell r="K1240">
            <v>16200</v>
          </cell>
          <cell r="S1240">
            <v>16200</v>
          </cell>
          <cell r="V1240" t="str">
            <v>내선</v>
          </cell>
          <cell r="W1240">
            <v>0.52</v>
          </cell>
        </row>
        <row r="1241">
          <cell r="A1241">
            <v>1241</v>
          </cell>
          <cell r="C1241" t="str">
            <v>HOR-TEE (H.D.G)</v>
          </cell>
          <cell r="D1241" t="str">
            <v>150W×100H</v>
          </cell>
          <cell r="E1241" t="str">
            <v>EA</v>
          </cell>
          <cell r="S1241">
            <v>0</v>
          </cell>
          <cell r="V1241" t="str">
            <v>내선</v>
          </cell>
          <cell r="W1241">
            <v>0.22500000000000001</v>
          </cell>
        </row>
        <row r="1242">
          <cell r="A1242">
            <v>1242</v>
          </cell>
          <cell r="C1242" t="str">
            <v>HOR-TEE (H.D.G)</v>
          </cell>
          <cell r="D1242" t="str">
            <v>150W×150H</v>
          </cell>
          <cell r="E1242" t="str">
            <v>EA</v>
          </cell>
          <cell r="S1242">
            <v>0</v>
          </cell>
          <cell r="V1242" t="str">
            <v>내선</v>
          </cell>
          <cell r="W1242">
            <v>0.22500000000000001</v>
          </cell>
        </row>
        <row r="1243">
          <cell r="A1243">
            <v>1243</v>
          </cell>
          <cell r="C1243" t="str">
            <v>HOR-TEE (H.D.G)</v>
          </cell>
          <cell r="D1243" t="str">
            <v>200W×100H</v>
          </cell>
          <cell r="E1243" t="str">
            <v>EA</v>
          </cell>
          <cell r="J1243">
            <v>879</v>
          </cell>
          <cell r="K1243">
            <v>15500</v>
          </cell>
          <cell r="S1243">
            <v>15500</v>
          </cell>
          <cell r="V1243" t="str">
            <v>내선</v>
          </cell>
          <cell r="W1243">
            <v>0.22500000000000001</v>
          </cell>
        </row>
        <row r="1244">
          <cell r="A1244">
            <v>1244</v>
          </cell>
          <cell r="C1244" t="str">
            <v>HOR-TEE (H.D.G)</v>
          </cell>
          <cell r="D1244" t="str">
            <v>200W×150H</v>
          </cell>
          <cell r="E1244" t="str">
            <v>EA</v>
          </cell>
          <cell r="S1244">
            <v>0</v>
          </cell>
          <cell r="V1244" t="str">
            <v>내선</v>
          </cell>
          <cell r="W1244">
            <v>0.22500000000000001</v>
          </cell>
        </row>
        <row r="1245">
          <cell r="A1245">
            <v>1245</v>
          </cell>
          <cell r="C1245" t="str">
            <v>HOR-TEE (H.D.G)</v>
          </cell>
          <cell r="D1245" t="str">
            <v>300W×100H</v>
          </cell>
          <cell r="E1245" t="str">
            <v>EA</v>
          </cell>
          <cell r="J1245">
            <v>879</v>
          </cell>
          <cell r="K1245">
            <v>17600</v>
          </cell>
          <cell r="S1245">
            <v>17600</v>
          </cell>
          <cell r="V1245" t="str">
            <v>내선</v>
          </cell>
          <cell r="W1245">
            <v>0.28499999999999998</v>
          </cell>
        </row>
        <row r="1246">
          <cell r="A1246">
            <v>1246</v>
          </cell>
          <cell r="C1246" t="str">
            <v>HOR-TEE (H.D.G)</v>
          </cell>
          <cell r="D1246" t="str">
            <v>300W×150H</v>
          </cell>
          <cell r="E1246" t="str">
            <v>EA</v>
          </cell>
          <cell r="S1246">
            <v>0</v>
          </cell>
          <cell r="V1246" t="str">
            <v>내선</v>
          </cell>
          <cell r="W1246">
            <v>0.28499999999999998</v>
          </cell>
        </row>
        <row r="1247">
          <cell r="A1247">
            <v>1247</v>
          </cell>
          <cell r="C1247" t="str">
            <v>HOR-TEE (H.D.G)</v>
          </cell>
          <cell r="D1247" t="str">
            <v>450W×100H</v>
          </cell>
          <cell r="E1247" t="str">
            <v>EA</v>
          </cell>
          <cell r="J1247">
            <v>879</v>
          </cell>
          <cell r="K1247">
            <v>21100</v>
          </cell>
          <cell r="S1247">
            <v>21100</v>
          </cell>
          <cell r="V1247" t="str">
            <v>내선</v>
          </cell>
          <cell r="W1247">
            <v>0.33500000000000002</v>
          </cell>
        </row>
        <row r="1248">
          <cell r="A1248">
            <v>1248</v>
          </cell>
          <cell r="C1248" t="str">
            <v>HOR-TEE (H.D.G)</v>
          </cell>
          <cell r="D1248" t="str">
            <v>400W×150H</v>
          </cell>
          <cell r="E1248" t="str">
            <v>EA</v>
          </cell>
          <cell r="S1248">
            <v>0</v>
          </cell>
          <cell r="V1248" t="str">
            <v>내선</v>
          </cell>
          <cell r="W1248">
            <v>0.33500000000000002</v>
          </cell>
        </row>
        <row r="1249">
          <cell r="A1249">
            <v>1249</v>
          </cell>
          <cell r="C1249" t="str">
            <v>HOR-TEE (H.D.G)</v>
          </cell>
          <cell r="D1249" t="str">
            <v>500W×100H</v>
          </cell>
          <cell r="E1249" t="str">
            <v>EA</v>
          </cell>
          <cell r="S1249">
            <v>0</v>
          </cell>
          <cell r="V1249" t="str">
            <v>내선</v>
          </cell>
          <cell r="W1249">
            <v>0.44500000000000001</v>
          </cell>
        </row>
        <row r="1250">
          <cell r="A1250">
            <v>1250</v>
          </cell>
          <cell r="C1250" t="str">
            <v>HOR-TEE (H.D.G)</v>
          </cell>
          <cell r="D1250" t="str">
            <v>500W×150H</v>
          </cell>
          <cell r="E1250" t="str">
            <v>EA</v>
          </cell>
          <cell r="S1250">
            <v>0</v>
          </cell>
          <cell r="V1250" t="str">
            <v>내선</v>
          </cell>
          <cell r="W1250">
            <v>0.44500000000000001</v>
          </cell>
        </row>
        <row r="1251">
          <cell r="A1251">
            <v>1251</v>
          </cell>
          <cell r="C1251" t="str">
            <v>HOR-TEE (H.D.G)</v>
          </cell>
          <cell r="D1251" t="str">
            <v>600W×100H</v>
          </cell>
          <cell r="E1251" t="str">
            <v>EA</v>
          </cell>
          <cell r="J1251">
            <v>879</v>
          </cell>
          <cell r="K1251">
            <v>25000</v>
          </cell>
          <cell r="S1251">
            <v>25000</v>
          </cell>
          <cell r="V1251" t="str">
            <v>내선</v>
          </cell>
          <cell r="W1251">
            <v>0.52</v>
          </cell>
        </row>
        <row r="1252">
          <cell r="A1252">
            <v>1252</v>
          </cell>
          <cell r="C1252" t="str">
            <v>HOR-TEE (H.D.G)</v>
          </cell>
          <cell r="D1252" t="str">
            <v>600W×150H</v>
          </cell>
          <cell r="E1252" t="str">
            <v>EA</v>
          </cell>
          <cell r="S1252">
            <v>0</v>
          </cell>
          <cell r="V1252" t="str">
            <v>내선</v>
          </cell>
          <cell r="W1252">
            <v>0.52</v>
          </cell>
        </row>
        <row r="1253">
          <cell r="A1253">
            <v>1253</v>
          </cell>
          <cell r="C1253" t="str">
            <v>HOR-TEE (H.D.G)</v>
          </cell>
          <cell r="D1253" t="str">
            <v>750W×100H</v>
          </cell>
          <cell r="E1253" t="str">
            <v>EA</v>
          </cell>
          <cell r="S1253">
            <v>0</v>
          </cell>
          <cell r="V1253" t="str">
            <v>내선</v>
          </cell>
          <cell r="W1253">
            <v>0.5575</v>
          </cell>
        </row>
        <row r="1254">
          <cell r="A1254">
            <v>1254</v>
          </cell>
          <cell r="C1254" t="str">
            <v>VER-TEE (H.D.G)</v>
          </cell>
          <cell r="D1254" t="str">
            <v>300W×100H</v>
          </cell>
          <cell r="E1254" t="str">
            <v>EA</v>
          </cell>
          <cell r="S1254">
            <v>0</v>
          </cell>
          <cell r="V1254" t="str">
            <v>내선</v>
          </cell>
          <cell r="W1254">
            <v>0.58750000000000002</v>
          </cell>
        </row>
        <row r="1255">
          <cell r="A1255">
            <v>1255</v>
          </cell>
          <cell r="S1255" t="str">
            <v/>
          </cell>
        </row>
        <row r="1256">
          <cell r="A1256">
            <v>1256</v>
          </cell>
          <cell r="C1256" t="str">
            <v>HOR-CROSS (H.D.G)</v>
          </cell>
          <cell r="D1256" t="str">
            <v>150W×100H</v>
          </cell>
          <cell r="E1256" t="str">
            <v>EA</v>
          </cell>
          <cell r="S1256">
            <v>0</v>
          </cell>
          <cell r="V1256" t="str">
            <v>내선</v>
          </cell>
          <cell r="W1256">
            <v>0.22500000000000001</v>
          </cell>
        </row>
        <row r="1257">
          <cell r="A1257">
            <v>1257</v>
          </cell>
          <cell r="C1257" t="str">
            <v>HOR-CROSS (H.D.G)</v>
          </cell>
          <cell r="D1257" t="str">
            <v>150W×150H</v>
          </cell>
          <cell r="E1257" t="str">
            <v>EA</v>
          </cell>
          <cell r="S1257">
            <v>0</v>
          </cell>
          <cell r="V1257" t="str">
            <v>내선</v>
          </cell>
          <cell r="W1257">
            <v>0.22500000000000001</v>
          </cell>
        </row>
        <row r="1258">
          <cell r="A1258">
            <v>1258</v>
          </cell>
          <cell r="C1258" t="str">
            <v>HOR-CROSS (H.D.G)</v>
          </cell>
          <cell r="D1258" t="str">
            <v>200W×100H</v>
          </cell>
          <cell r="E1258" t="str">
            <v>EA</v>
          </cell>
          <cell r="J1258">
            <v>879</v>
          </cell>
          <cell r="K1258">
            <v>24900</v>
          </cell>
          <cell r="S1258">
            <v>24900</v>
          </cell>
          <cell r="V1258" t="str">
            <v>내선</v>
          </cell>
          <cell r="W1258">
            <v>0.22500000000000001</v>
          </cell>
        </row>
        <row r="1259">
          <cell r="A1259">
            <v>1259</v>
          </cell>
          <cell r="C1259" t="str">
            <v>HOR-CROSS (H.D.G)</v>
          </cell>
          <cell r="D1259" t="str">
            <v>200W×150H</v>
          </cell>
          <cell r="E1259" t="str">
            <v>EA</v>
          </cell>
          <cell r="S1259">
            <v>0</v>
          </cell>
          <cell r="V1259" t="str">
            <v>내선</v>
          </cell>
          <cell r="W1259">
            <v>0.22500000000000001</v>
          </cell>
        </row>
        <row r="1260">
          <cell r="A1260">
            <v>1260</v>
          </cell>
          <cell r="C1260" t="str">
            <v>HOR-CROSS (H.D.G)</v>
          </cell>
          <cell r="D1260" t="str">
            <v>300W×100H</v>
          </cell>
          <cell r="E1260" t="str">
            <v>EA</v>
          </cell>
          <cell r="J1260">
            <v>879</v>
          </cell>
          <cell r="K1260">
            <v>27200</v>
          </cell>
          <cell r="S1260">
            <v>27200</v>
          </cell>
          <cell r="V1260" t="str">
            <v>내선</v>
          </cell>
          <cell r="W1260">
            <v>0.28499999999999998</v>
          </cell>
        </row>
        <row r="1261">
          <cell r="A1261">
            <v>1261</v>
          </cell>
          <cell r="C1261" t="str">
            <v>HOR-CROSS (H.D.G)</v>
          </cell>
          <cell r="D1261" t="str">
            <v>300W×150H</v>
          </cell>
          <cell r="E1261" t="str">
            <v>EA</v>
          </cell>
          <cell r="S1261">
            <v>0</v>
          </cell>
          <cell r="V1261" t="str">
            <v>내선</v>
          </cell>
          <cell r="W1261">
            <v>0.28499999999999998</v>
          </cell>
        </row>
        <row r="1262">
          <cell r="A1262">
            <v>1262</v>
          </cell>
          <cell r="C1262" t="str">
            <v>HOR-CROSS (H.D.G)</v>
          </cell>
          <cell r="D1262" t="str">
            <v>450W×100H</v>
          </cell>
          <cell r="E1262" t="str">
            <v>EA</v>
          </cell>
          <cell r="J1262">
            <v>879</v>
          </cell>
          <cell r="K1262">
            <v>31300</v>
          </cell>
          <cell r="S1262">
            <v>31300</v>
          </cell>
          <cell r="V1262" t="str">
            <v>내선</v>
          </cell>
          <cell r="W1262">
            <v>0.33500000000000002</v>
          </cell>
        </row>
        <row r="1263">
          <cell r="A1263">
            <v>1263</v>
          </cell>
          <cell r="C1263" t="str">
            <v>HOR-CROSS (H.D.G)</v>
          </cell>
          <cell r="D1263" t="str">
            <v>400W×150H</v>
          </cell>
          <cell r="E1263" t="str">
            <v>EA</v>
          </cell>
          <cell r="S1263">
            <v>0</v>
          </cell>
          <cell r="V1263" t="str">
            <v>내선</v>
          </cell>
          <cell r="W1263">
            <v>0.33500000000000002</v>
          </cell>
        </row>
        <row r="1264">
          <cell r="A1264">
            <v>1264</v>
          </cell>
          <cell r="C1264" t="str">
            <v>HOR-CROSS (H.D.G)</v>
          </cell>
          <cell r="D1264" t="str">
            <v>500W×100H</v>
          </cell>
          <cell r="E1264" t="str">
            <v>EA</v>
          </cell>
          <cell r="S1264">
            <v>0</v>
          </cell>
          <cell r="V1264" t="str">
            <v>내선</v>
          </cell>
          <cell r="W1264">
            <v>0.44500000000000001</v>
          </cell>
        </row>
        <row r="1265">
          <cell r="A1265">
            <v>1265</v>
          </cell>
          <cell r="C1265" t="str">
            <v>HOR-CROSS (H.D.G)</v>
          </cell>
          <cell r="D1265" t="str">
            <v>500W×150H</v>
          </cell>
          <cell r="E1265" t="str">
            <v>EA</v>
          </cell>
          <cell r="S1265">
            <v>0</v>
          </cell>
          <cell r="V1265" t="str">
            <v>내선</v>
          </cell>
          <cell r="W1265">
            <v>0.44500000000000001</v>
          </cell>
        </row>
        <row r="1266">
          <cell r="A1266">
            <v>1266</v>
          </cell>
          <cell r="C1266" t="str">
            <v>HOR-CROSS (H.D.G)</v>
          </cell>
          <cell r="D1266" t="str">
            <v>600W×100H</v>
          </cell>
          <cell r="E1266" t="str">
            <v>EA</v>
          </cell>
          <cell r="J1266">
            <v>879</v>
          </cell>
          <cell r="K1266">
            <v>36100</v>
          </cell>
          <cell r="S1266">
            <v>36100</v>
          </cell>
          <cell r="V1266" t="str">
            <v>내선</v>
          </cell>
          <cell r="W1266">
            <v>0.52</v>
          </cell>
        </row>
        <row r="1267">
          <cell r="A1267">
            <v>1267</v>
          </cell>
          <cell r="C1267" t="str">
            <v>HOR-CROSS (H.D.G)</v>
          </cell>
          <cell r="D1267" t="str">
            <v>600W×150H</v>
          </cell>
          <cell r="E1267" t="str">
            <v>EA</v>
          </cell>
          <cell r="S1267">
            <v>0</v>
          </cell>
          <cell r="V1267" t="str">
            <v>내선</v>
          </cell>
          <cell r="W1267">
            <v>0.52</v>
          </cell>
        </row>
        <row r="1268">
          <cell r="A1268">
            <v>1268</v>
          </cell>
          <cell r="C1268" t="str">
            <v>REDUCER (H.D.G)</v>
          </cell>
          <cell r="D1268" t="str">
            <v>750×600W×100H</v>
          </cell>
          <cell r="E1268" t="str">
            <v>EA</v>
          </cell>
          <cell r="S1268">
            <v>0</v>
          </cell>
          <cell r="V1268" t="str">
            <v>내선</v>
          </cell>
          <cell r="W1268">
            <v>0.22500000000000001</v>
          </cell>
        </row>
        <row r="1269">
          <cell r="A1269">
            <v>1269</v>
          </cell>
          <cell r="C1269" t="str">
            <v>REDUCER (H.D.G)</v>
          </cell>
          <cell r="D1269" t="str">
            <v>600×500W×100H</v>
          </cell>
          <cell r="E1269" t="str">
            <v>EA</v>
          </cell>
          <cell r="S1269">
            <v>0</v>
          </cell>
          <cell r="V1269" t="str">
            <v>내선</v>
          </cell>
          <cell r="W1269">
            <v>0.22500000000000001</v>
          </cell>
        </row>
        <row r="1270">
          <cell r="A1270">
            <v>1270</v>
          </cell>
          <cell r="C1270" t="str">
            <v>REDUCER (H.D.G)</v>
          </cell>
          <cell r="D1270" t="str">
            <v>600×500W×150H</v>
          </cell>
          <cell r="E1270" t="str">
            <v>EA</v>
          </cell>
          <cell r="S1270">
            <v>0</v>
          </cell>
          <cell r="V1270" t="str">
            <v>내선</v>
          </cell>
          <cell r="W1270">
            <v>0.22500000000000001</v>
          </cell>
        </row>
        <row r="1271">
          <cell r="A1271">
            <v>1271</v>
          </cell>
          <cell r="C1271" t="str">
            <v>REDUCER (H.D.G)</v>
          </cell>
          <cell r="D1271" t="str">
            <v>600×400W×100H</v>
          </cell>
          <cell r="E1271" t="str">
            <v>EA</v>
          </cell>
          <cell r="S1271">
            <v>0</v>
          </cell>
          <cell r="V1271" t="str">
            <v>내선</v>
          </cell>
          <cell r="W1271">
            <v>0.22500000000000001</v>
          </cell>
        </row>
        <row r="1272">
          <cell r="A1272">
            <v>1272</v>
          </cell>
          <cell r="C1272" t="str">
            <v>REDUCER (H.D.G)</v>
          </cell>
          <cell r="D1272" t="str">
            <v>600×400W×150H</v>
          </cell>
          <cell r="E1272" t="str">
            <v>EA</v>
          </cell>
          <cell r="S1272">
            <v>0</v>
          </cell>
          <cell r="V1272" t="str">
            <v>내선</v>
          </cell>
          <cell r="W1272">
            <v>0.22500000000000001</v>
          </cell>
        </row>
        <row r="1273">
          <cell r="A1273">
            <v>1273</v>
          </cell>
          <cell r="C1273" t="str">
            <v>REDUCER (H.D.G)</v>
          </cell>
          <cell r="D1273" t="str">
            <v>600×300W×100H</v>
          </cell>
          <cell r="E1273" t="str">
            <v>EA</v>
          </cell>
          <cell r="S1273">
            <v>0</v>
          </cell>
          <cell r="V1273" t="str">
            <v>내선</v>
          </cell>
          <cell r="W1273">
            <v>0.28499999999999998</v>
          </cell>
        </row>
        <row r="1274">
          <cell r="A1274">
            <v>1274</v>
          </cell>
          <cell r="C1274" t="str">
            <v>REDUCER (H.D.G)</v>
          </cell>
          <cell r="D1274" t="str">
            <v>600×300W×150H</v>
          </cell>
          <cell r="E1274" t="str">
            <v>EA</v>
          </cell>
          <cell r="S1274">
            <v>0</v>
          </cell>
          <cell r="V1274" t="str">
            <v>내선</v>
          </cell>
          <cell r="W1274">
            <v>0.28499999999999998</v>
          </cell>
        </row>
        <row r="1275">
          <cell r="A1275">
            <v>1275</v>
          </cell>
          <cell r="C1275" t="str">
            <v>REDUCER (H.D.G)</v>
          </cell>
          <cell r="D1275" t="str">
            <v>600×200W×100H</v>
          </cell>
          <cell r="E1275" t="str">
            <v>EA</v>
          </cell>
          <cell r="S1275">
            <v>0</v>
          </cell>
          <cell r="V1275" t="str">
            <v>내선</v>
          </cell>
          <cell r="W1275">
            <v>0.33500000000000002</v>
          </cell>
        </row>
        <row r="1276">
          <cell r="A1276">
            <v>1276</v>
          </cell>
          <cell r="C1276" t="str">
            <v>REDUCER (H.D.G)</v>
          </cell>
          <cell r="D1276" t="str">
            <v>600×200W×150H</v>
          </cell>
          <cell r="E1276" t="str">
            <v>EA</v>
          </cell>
          <cell r="S1276">
            <v>0</v>
          </cell>
          <cell r="V1276" t="str">
            <v>내선</v>
          </cell>
          <cell r="W1276">
            <v>0.33500000000000002</v>
          </cell>
        </row>
        <row r="1277">
          <cell r="A1277">
            <v>1277</v>
          </cell>
          <cell r="C1277" t="str">
            <v>REDUCER (H.D.G)</v>
          </cell>
          <cell r="D1277" t="str">
            <v>600×150W×100H</v>
          </cell>
          <cell r="E1277" t="str">
            <v>EA</v>
          </cell>
          <cell r="S1277">
            <v>0</v>
          </cell>
          <cell r="V1277" t="str">
            <v>내선</v>
          </cell>
          <cell r="W1277">
            <v>0.44500000000000001</v>
          </cell>
        </row>
        <row r="1278">
          <cell r="A1278">
            <v>1278</v>
          </cell>
          <cell r="C1278" t="str">
            <v>REDUCER (H.D.G)</v>
          </cell>
          <cell r="D1278" t="str">
            <v>600×150W×150H</v>
          </cell>
          <cell r="E1278" t="str">
            <v>EA</v>
          </cell>
          <cell r="S1278">
            <v>0</v>
          </cell>
          <cell r="V1278" t="str">
            <v>내선</v>
          </cell>
          <cell r="W1278">
            <v>0.44500000000000001</v>
          </cell>
        </row>
        <row r="1279">
          <cell r="A1279">
            <v>1279</v>
          </cell>
          <cell r="C1279" t="str">
            <v>REDUCER (H.D.G)</v>
          </cell>
          <cell r="D1279" t="str">
            <v>300×150W×100H</v>
          </cell>
          <cell r="E1279" t="str">
            <v>EA</v>
          </cell>
          <cell r="S1279">
            <v>0</v>
          </cell>
          <cell r="V1279" t="str">
            <v>내선</v>
          </cell>
          <cell r="W1279">
            <v>0.52</v>
          </cell>
        </row>
        <row r="1280">
          <cell r="A1280">
            <v>1280</v>
          </cell>
          <cell r="C1280" t="str">
            <v>REDUCER (H.D.G)</v>
          </cell>
          <cell r="D1280" t="str">
            <v>300×150W×150H</v>
          </cell>
          <cell r="E1280" t="str">
            <v>EA</v>
          </cell>
          <cell r="S1280">
            <v>0</v>
          </cell>
          <cell r="V1280" t="str">
            <v>내선</v>
          </cell>
          <cell r="W1280">
            <v>0.52</v>
          </cell>
        </row>
        <row r="1281">
          <cell r="A1281">
            <v>1281</v>
          </cell>
          <cell r="C1281" t="str">
            <v>REDUCER (H.D.G)</v>
          </cell>
          <cell r="D1281" t="str">
            <v>400×200W×100H</v>
          </cell>
          <cell r="E1281" t="str">
            <v>EA</v>
          </cell>
          <cell r="S1281">
            <v>0</v>
          </cell>
          <cell r="V1281" t="str">
            <v>내선</v>
          </cell>
          <cell r="W1281">
            <v>0.44500000000000001</v>
          </cell>
        </row>
        <row r="1282">
          <cell r="A1282">
            <v>1282</v>
          </cell>
          <cell r="C1282" t="str">
            <v>STRAIGHT-COV.(H.D.G)</v>
          </cell>
          <cell r="D1282" t="str">
            <v>150W</v>
          </cell>
          <cell r="E1282" t="str">
            <v>EA</v>
          </cell>
          <cell r="J1282">
            <v>881</v>
          </cell>
          <cell r="K1282">
            <v>5170</v>
          </cell>
          <cell r="S1282">
            <v>5170</v>
          </cell>
        </row>
        <row r="1283">
          <cell r="A1283">
            <v>1283</v>
          </cell>
          <cell r="C1283" t="str">
            <v>STRAIGHT-COV.(H.D.G)</v>
          </cell>
          <cell r="D1283" t="str">
            <v>200W</v>
          </cell>
          <cell r="E1283" t="str">
            <v>EA</v>
          </cell>
          <cell r="J1283">
            <v>881</v>
          </cell>
          <cell r="K1283">
            <v>6990</v>
          </cell>
          <cell r="S1283">
            <v>6990</v>
          </cell>
        </row>
        <row r="1284">
          <cell r="A1284">
            <v>1284</v>
          </cell>
          <cell r="C1284" t="str">
            <v>STRAIGHT-COV.(H.D.G)</v>
          </cell>
          <cell r="D1284" t="str">
            <v>300W</v>
          </cell>
          <cell r="E1284" t="str">
            <v>EA</v>
          </cell>
          <cell r="J1284">
            <v>881</v>
          </cell>
          <cell r="K1284">
            <v>10340</v>
          </cell>
          <cell r="S1284">
            <v>10340</v>
          </cell>
        </row>
        <row r="1285">
          <cell r="A1285">
            <v>1285</v>
          </cell>
          <cell r="C1285" t="str">
            <v>STRAIGHT-COV.(H.D.G)</v>
          </cell>
          <cell r="D1285" t="str">
            <v>400W</v>
          </cell>
          <cell r="E1285" t="str">
            <v>EA</v>
          </cell>
          <cell r="J1285">
            <v>881</v>
          </cell>
          <cell r="K1285">
            <v>14840</v>
          </cell>
          <cell r="S1285">
            <v>14840</v>
          </cell>
        </row>
        <row r="1286">
          <cell r="A1286">
            <v>1286</v>
          </cell>
          <cell r="C1286" t="str">
            <v>STRAIGHT-COV.(H.D.G)</v>
          </cell>
          <cell r="D1286" t="str">
            <v>500W</v>
          </cell>
          <cell r="E1286" t="str">
            <v>EA</v>
          </cell>
          <cell r="J1286">
            <v>881</v>
          </cell>
          <cell r="K1286">
            <v>20300</v>
          </cell>
          <cell r="S1286">
            <v>20300</v>
          </cell>
        </row>
        <row r="1287">
          <cell r="A1287">
            <v>1287</v>
          </cell>
          <cell r="C1287" t="str">
            <v>STRAIGHT-COV.(H.D.G)</v>
          </cell>
          <cell r="D1287" t="str">
            <v>600W</v>
          </cell>
          <cell r="E1287" t="str">
            <v>EA</v>
          </cell>
          <cell r="J1287">
            <v>881</v>
          </cell>
          <cell r="K1287">
            <v>23990</v>
          </cell>
          <cell r="S1287">
            <v>23990</v>
          </cell>
        </row>
        <row r="1288">
          <cell r="A1288">
            <v>1288</v>
          </cell>
          <cell r="C1288" t="str">
            <v>U-CHANEL</v>
          </cell>
          <cell r="D1288" t="str">
            <v>41×41×2.6 t</v>
          </cell>
          <cell r="E1288" t="str">
            <v>m</v>
          </cell>
          <cell r="J1288">
            <v>878</v>
          </cell>
          <cell r="K1288">
            <v>3000</v>
          </cell>
          <cell r="S1288">
            <v>3000</v>
          </cell>
        </row>
        <row r="1289">
          <cell r="A1289">
            <v>1289</v>
          </cell>
          <cell r="C1289" t="str">
            <v>Bracket(Heavy Duty)</v>
          </cell>
          <cell r="D1289" t="str">
            <v>L 160</v>
          </cell>
          <cell r="E1289" t="str">
            <v>EA</v>
          </cell>
          <cell r="J1289">
            <v>881</v>
          </cell>
          <cell r="K1289">
            <v>6740</v>
          </cell>
          <cell r="S1289">
            <v>6740</v>
          </cell>
          <cell r="V1289" t="str">
            <v>내선</v>
          </cell>
          <cell r="W1289">
            <v>0.16</v>
          </cell>
          <cell r="X1289" t="str">
            <v>보인</v>
          </cell>
          <cell r="Y1289">
            <v>7.1999999999999995E-2</v>
          </cell>
        </row>
        <row r="1290">
          <cell r="A1290">
            <v>1290</v>
          </cell>
          <cell r="C1290" t="str">
            <v>Bracket(Heavy Duty)</v>
          </cell>
          <cell r="D1290" t="str">
            <v>L 210</v>
          </cell>
          <cell r="E1290" t="str">
            <v>EA</v>
          </cell>
          <cell r="J1290">
            <v>881</v>
          </cell>
          <cell r="K1290">
            <v>7220</v>
          </cell>
          <cell r="S1290">
            <v>7220</v>
          </cell>
          <cell r="V1290" t="str">
            <v>내선</v>
          </cell>
          <cell r="W1290">
            <v>0.16</v>
          </cell>
          <cell r="X1290" t="str">
            <v>보인</v>
          </cell>
          <cell r="Y1290">
            <v>7.1999999999999995E-2</v>
          </cell>
        </row>
        <row r="1291">
          <cell r="A1291">
            <v>1291</v>
          </cell>
          <cell r="C1291" t="str">
            <v>Bracket(Heavy Duty)</v>
          </cell>
          <cell r="D1291" t="str">
            <v>L 310</v>
          </cell>
          <cell r="E1291" t="str">
            <v>EA</v>
          </cell>
          <cell r="J1291">
            <v>881</v>
          </cell>
          <cell r="K1291">
            <v>8570</v>
          </cell>
          <cell r="S1291">
            <v>8570</v>
          </cell>
          <cell r="V1291" t="str">
            <v>내선</v>
          </cell>
          <cell r="W1291">
            <v>0.16</v>
          </cell>
          <cell r="X1291" t="str">
            <v>보인</v>
          </cell>
          <cell r="Y1291">
            <v>7.1999999999999995E-2</v>
          </cell>
        </row>
        <row r="1292">
          <cell r="A1292">
            <v>1292</v>
          </cell>
          <cell r="C1292" t="str">
            <v>Bracket(Heavy Duty)</v>
          </cell>
          <cell r="D1292" t="str">
            <v>L 410</v>
          </cell>
          <cell r="E1292" t="str">
            <v>EA</v>
          </cell>
          <cell r="J1292">
            <v>881</v>
          </cell>
          <cell r="K1292">
            <v>10030</v>
          </cell>
          <cell r="S1292">
            <v>10030</v>
          </cell>
          <cell r="V1292" t="str">
            <v>내선</v>
          </cell>
          <cell r="W1292">
            <v>0.16</v>
          </cell>
          <cell r="X1292" t="str">
            <v>보인</v>
          </cell>
          <cell r="Y1292">
            <v>7.1999999999999995E-2</v>
          </cell>
        </row>
        <row r="1293">
          <cell r="A1293">
            <v>1293</v>
          </cell>
          <cell r="C1293" t="str">
            <v>Bracket(Heavy Duty)</v>
          </cell>
          <cell r="D1293" t="str">
            <v>L 510</v>
          </cell>
          <cell r="E1293" t="str">
            <v>EA</v>
          </cell>
          <cell r="J1293">
            <v>881</v>
          </cell>
          <cell r="K1293">
            <v>11850</v>
          </cell>
          <cell r="S1293">
            <v>11850</v>
          </cell>
          <cell r="V1293" t="str">
            <v>내선</v>
          </cell>
          <cell r="W1293">
            <v>0.16</v>
          </cell>
          <cell r="X1293" t="str">
            <v>보인</v>
          </cell>
          <cell r="Y1293">
            <v>7.1999999999999995E-2</v>
          </cell>
        </row>
        <row r="1294">
          <cell r="A1294">
            <v>1294</v>
          </cell>
          <cell r="C1294" t="str">
            <v>Bracket(Heavy Duty)</v>
          </cell>
          <cell r="D1294" t="str">
            <v>L 610</v>
          </cell>
          <cell r="E1294" t="str">
            <v>EA</v>
          </cell>
          <cell r="J1294">
            <v>881</v>
          </cell>
          <cell r="K1294">
            <v>13870</v>
          </cell>
          <cell r="S1294">
            <v>13870</v>
          </cell>
          <cell r="V1294" t="str">
            <v>내선</v>
          </cell>
          <cell r="W1294">
            <v>0.16</v>
          </cell>
          <cell r="X1294" t="str">
            <v>보인</v>
          </cell>
          <cell r="Y1294">
            <v>7.1999999999999995E-2</v>
          </cell>
        </row>
        <row r="1295">
          <cell r="A1295">
            <v>1295</v>
          </cell>
          <cell r="C1295" t="str">
            <v>홀드다운 크램프</v>
          </cell>
          <cell r="E1295" t="str">
            <v>EA</v>
          </cell>
          <cell r="S1295">
            <v>0</v>
          </cell>
        </row>
        <row r="1296">
          <cell r="A1296">
            <v>1296</v>
          </cell>
          <cell r="C1296" t="str">
            <v>SPRING NUT</v>
          </cell>
          <cell r="D1296" t="str">
            <v>3/8inch 1/2inch</v>
          </cell>
          <cell r="E1296" t="str">
            <v>EA</v>
          </cell>
          <cell r="S1296">
            <v>0</v>
          </cell>
        </row>
        <row r="1297">
          <cell r="A1297">
            <v>1297</v>
          </cell>
          <cell r="C1297" t="str">
            <v>SHANK BOLT &amp; NUT</v>
          </cell>
          <cell r="D1297" t="str">
            <v>3/8"×19L</v>
          </cell>
          <cell r="E1297" t="str">
            <v>EA</v>
          </cell>
          <cell r="L1297" t="str">
            <v>(주)동명 ENG.</v>
          </cell>
          <cell r="M1297">
            <v>100</v>
          </cell>
          <cell r="S1297">
            <v>100</v>
          </cell>
        </row>
        <row r="1298">
          <cell r="A1298">
            <v>1298</v>
          </cell>
          <cell r="C1298" t="str">
            <v>SPRING NUT</v>
          </cell>
          <cell r="D1298" t="str">
            <v>W/BOLT,WASHER 3/8"</v>
          </cell>
          <cell r="E1298" t="str">
            <v>EA</v>
          </cell>
          <cell r="L1298" t="str">
            <v>(주)동명 ENG.</v>
          </cell>
          <cell r="M1298">
            <v>450</v>
          </cell>
          <cell r="S1298">
            <v>450</v>
          </cell>
        </row>
        <row r="1299">
          <cell r="A1299">
            <v>1299</v>
          </cell>
          <cell r="C1299" t="str">
            <v>SPRING NUT</v>
          </cell>
          <cell r="D1299" t="str">
            <v>W/BOLT,WASHER 1/2"</v>
          </cell>
          <cell r="E1299" t="str">
            <v>EA</v>
          </cell>
          <cell r="L1299" t="str">
            <v>(주)동명 ENG.</v>
          </cell>
          <cell r="M1299">
            <v>500</v>
          </cell>
          <cell r="S1299">
            <v>500</v>
          </cell>
        </row>
        <row r="1300">
          <cell r="A1300">
            <v>1300</v>
          </cell>
          <cell r="C1300" t="str">
            <v>SET ANCHOR</v>
          </cell>
          <cell r="D1300" t="str">
            <v>3/8"</v>
          </cell>
          <cell r="E1300" t="str">
            <v>EA</v>
          </cell>
          <cell r="L1300" t="str">
            <v>(주)동명 ENG.</v>
          </cell>
          <cell r="M1300">
            <v>170</v>
          </cell>
          <cell r="S1300">
            <v>170</v>
          </cell>
        </row>
        <row r="1301">
          <cell r="A1301">
            <v>1301</v>
          </cell>
          <cell r="C1301" t="str">
            <v>STRONG ANCHOR</v>
          </cell>
          <cell r="D1301" t="str">
            <v>3/8"</v>
          </cell>
          <cell r="E1301" t="str">
            <v>EA</v>
          </cell>
          <cell r="L1301" t="str">
            <v>(주)동명 ENG.</v>
          </cell>
          <cell r="M1301">
            <v>120</v>
          </cell>
          <cell r="S1301">
            <v>120</v>
          </cell>
        </row>
        <row r="1302">
          <cell r="A1302">
            <v>1302</v>
          </cell>
          <cell r="C1302" t="str">
            <v>THREAD ROD</v>
          </cell>
          <cell r="D1302" t="str">
            <v>3/8"</v>
          </cell>
          <cell r="E1302" t="str">
            <v>m</v>
          </cell>
          <cell r="L1302" t="str">
            <v>(주)동명 ENG.</v>
          </cell>
          <cell r="M1302">
            <v>500</v>
          </cell>
          <cell r="S1302">
            <v>500</v>
          </cell>
        </row>
        <row r="1303">
          <cell r="A1303">
            <v>1303</v>
          </cell>
          <cell r="C1303" t="str">
            <v>SQUARE WASHER</v>
          </cell>
          <cell r="D1303" t="str">
            <v>φ 11</v>
          </cell>
          <cell r="E1303" t="str">
            <v>EA</v>
          </cell>
          <cell r="L1303" t="str">
            <v>(주)동명 ENG.</v>
          </cell>
          <cell r="M1303">
            <v>200</v>
          </cell>
          <cell r="S1303">
            <v>200</v>
          </cell>
        </row>
        <row r="1304">
          <cell r="A1304">
            <v>1304</v>
          </cell>
          <cell r="C1304" t="str">
            <v>HEX H.B/NUT</v>
          </cell>
          <cell r="D1304" t="str">
            <v>W/WASHER 3/8"</v>
          </cell>
          <cell r="E1304" t="str">
            <v>SET</v>
          </cell>
          <cell r="L1304" t="str">
            <v>(주)동명 ENG.</v>
          </cell>
          <cell r="M1304">
            <v>60</v>
          </cell>
          <cell r="S1304">
            <v>60</v>
          </cell>
        </row>
        <row r="1305">
          <cell r="A1305">
            <v>1305</v>
          </cell>
          <cell r="C1305" t="str">
            <v>VARIABLE BRACKET</v>
          </cell>
          <cell r="D1305" t="str">
            <v>L 200</v>
          </cell>
          <cell r="E1305" t="str">
            <v>SET</v>
          </cell>
          <cell r="J1305">
            <v>881</v>
          </cell>
          <cell r="K1305">
            <v>16840</v>
          </cell>
          <cell r="S1305">
            <v>16840</v>
          </cell>
          <cell r="V1305" t="str">
            <v>내선</v>
          </cell>
          <cell r="W1305">
            <v>0.16</v>
          </cell>
          <cell r="X1305" t="str">
            <v>보인</v>
          </cell>
          <cell r="Y1305">
            <v>7.1999999999999995E-2</v>
          </cell>
        </row>
        <row r="1306">
          <cell r="A1306">
            <v>1306</v>
          </cell>
          <cell r="C1306" t="str">
            <v>VARIABLE BRACKET</v>
          </cell>
          <cell r="D1306" t="str">
            <v>L 250</v>
          </cell>
          <cell r="E1306" t="str">
            <v>SET</v>
          </cell>
          <cell r="J1306">
            <v>881</v>
          </cell>
          <cell r="K1306">
            <v>17740</v>
          </cell>
          <cell r="S1306">
            <v>17740</v>
          </cell>
          <cell r="V1306" t="str">
            <v>내선</v>
          </cell>
          <cell r="W1306">
            <v>0.16</v>
          </cell>
          <cell r="X1306" t="str">
            <v>보인</v>
          </cell>
          <cell r="Y1306">
            <v>7.1999999999999995E-2</v>
          </cell>
        </row>
        <row r="1307">
          <cell r="A1307">
            <v>1307</v>
          </cell>
          <cell r="C1307" t="str">
            <v>VARIABLE BRACKET</v>
          </cell>
          <cell r="D1307" t="str">
            <v>L 350</v>
          </cell>
          <cell r="E1307" t="str">
            <v>SET</v>
          </cell>
          <cell r="J1307">
            <v>881</v>
          </cell>
          <cell r="K1307">
            <v>18950</v>
          </cell>
          <cell r="S1307">
            <v>18950</v>
          </cell>
          <cell r="V1307" t="str">
            <v>내선</v>
          </cell>
          <cell r="W1307">
            <v>0.16</v>
          </cell>
          <cell r="X1307" t="str">
            <v>보인</v>
          </cell>
          <cell r="Y1307">
            <v>7.1999999999999995E-2</v>
          </cell>
        </row>
        <row r="1308">
          <cell r="A1308">
            <v>1308</v>
          </cell>
          <cell r="C1308" t="str">
            <v>VARIABLE BRACKET</v>
          </cell>
          <cell r="D1308" t="str">
            <v>L 450</v>
          </cell>
          <cell r="E1308" t="str">
            <v>SET</v>
          </cell>
          <cell r="J1308">
            <v>881</v>
          </cell>
          <cell r="K1308">
            <v>20480</v>
          </cell>
          <cell r="S1308">
            <v>20480</v>
          </cell>
          <cell r="V1308" t="str">
            <v>내선</v>
          </cell>
          <cell r="W1308">
            <v>0.16</v>
          </cell>
          <cell r="X1308" t="str">
            <v>보인</v>
          </cell>
          <cell r="Y1308">
            <v>7.1999999999999995E-2</v>
          </cell>
        </row>
        <row r="1309">
          <cell r="A1309">
            <v>1309</v>
          </cell>
          <cell r="C1309" t="str">
            <v>VARIABLE BRACKET</v>
          </cell>
          <cell r="D1309" t="str">
            <v>L 550</v>
          </cell>
          <cell r="E1309" t="str">
            <v>SET</v>
          </cell>
          <cell r="J1309">
            <v>881</v>
          </cell>
          <cell r="K1309">
            <v>23060</v>
          </cell>
          <cell r="S1309">
            <v>23060</v>
          </cell>
          <cell r="V1309" t="str">
            <v>내선</v>
          </cell>
          <cell r="W1309">
            <v>0.16</v>
          </cell>
          <cell r="X1309" t="str">
            <v>보인</v>
          </cell>
          <cell r="Y1309">
            <v>7.1999999999999995E-2</v>
          </cell>
        </row>
        <row r="1310">
          <cell r="A1310">
            <v>1310</v>
          </cell>
          <cell r="C1310" t="str">
            <v>VARIABLE BRACKET</v>
          </cell>
          <cell r="D1310" t="str">
            <v>L 650</v>
          </cell>
          <cell r="E1310" t="str">
            <v>SET</v>
          </cell>
          <cell r="J1310">
            <v>881</v>
          </cell>
          <cell r="K1310">
            <v>25920</v>
          </cell>
          <cell r="S1310">
            <v>25920</v>
          </cell>
          <cell r="V1310" t="str">
            <v>내선</v>
          </cell>
          <cell r="W1310">
            <v>0.16</v>
          </cell>
          <cell r="X1310" t="str">
            <v>보인</v>
          </cell>
          <cell r="Y1310">
            <v>7.1999999999999995E-2</v>
          </cell>
        </row>
        <row r="1311">
          <cell r="A1311">
            <v>1311</v>
          </cell>
          <cell r="C1311" t="str">
            <v>RACE WAY BODY</v>
          </cell>
          <cell r="D1311" t="str">
            <v>40×40</v>
          </cell>
          <cell r="E1311" t="str">
            <v>m</v>
          </cell>
          <cell r="J1311">
            <v>881</v>
          </cell>
          <cell r="K1311">
            <v>2450</v>
          </cell>
          <cell r="S1311">
            <v>2450</v>
          </cell>
          <cell r="V1311" t="str">
            <v>내선</v>
          </cell>
          <cell r="W1311">
            <v>0.15</v>
          </cell>
        </row>
        <row r="1312">
          <cell r="A1312">
            <v>1312</v>
          </cell>
          <cell r="C1312" t="str">
            <v>RACE WAY BODY</v>
          </cell>
          <cell r="D1312" t="str">
            <v>70×40</v>
          </cell>
          <cell r="E1312" t="str">
            <v>m</v>
          </cell>
          <cell r="J1312">
            <v>881</v>
          </cell>
          <cell r="K1312">
            <v>2940</v>
          </cell>
          <cell r="S1312">
            <v>2940</v>
          </cell>
          <cell r="V1312" t="str">
            <v>내선</v>
          </cell>
          <cell r="W1312">
            <v>0.2</v>
          </cell>
        </row>
        <row r="1313">
          <cell r="A1313">
            <v>1313</v>
          </cell>
          <cell r="C1313" t="str">
            <v>RACE WAY COVER</v>
          </cell>
          <cell r="D1313" t="str">
            <v>40×40</v>
          </cell>
          <cell r="E1313" t="str">
            <v>m</v>
          </cell>
          <cell r="J1313">
            <v>881</v>
          </cell>
          <cell r="K1313">
            <v>890</v>
          </cell>
          <cell r="S1313">
            <v>890</v>
          </cell>
        </row>
        <row r="1314">
          <cell r="A1314">
            <v>1314</v>
          </cell>
          <cell r="C1314" t="str">
            <v>RACE WAY COVER</v>
          </cell>
          <cell r="D1314" t="str">
            <v>70×40</v>
          </cell>
          <cell r="E1314" t="str">
            <v>m</v>
          </cell>
          <cell r="J1314">
            <v>881</v>
          </cell>
          <cell r="K1314">
            <v>1350</v>
          </cell>
          <cell r="S1314">
            <v>1350</v>
          </cell>
        </row>
        <row r="1315">
          <cell r="A1315">
            <v>1315</v>
          </cell>
          <cell r="S1315" t="str">
            <v/>
          </cell>
        </row>
        <row r="1316">
          <cell r="A1316">
            <v>1316</v>
          </cell>
          <cell r="C1316" t="str">
            <v>RACE WAY JOIVER</v>
          </cell>
          <cell r="D1316" t="str">
            <v>40×40</v>
          </cell>
          <cell r="E1316" t="str">
            <v>EA</v>
          </cell>
          <cell r="H1316">
            <v>750</v>
          </cell>
          <cell r="I1316">
            <v>850</v>
          </cell>
          <cell r="S1316">
            <v>850</v>
          </cell>
        </row>
        <row r="1317">
          <cell r="A1317">
            <v>1317</v>
          </cell>
          <cell r="C1317" t="str">
            <v>RACE WAY JOIVER</v>
          </cell>
          <cell r="D1317" t="str">
            <v>70×40</v>
          </cell>
          <cell r="E1317" t="str">
            <v>EA</v>
          </cell>
          <cell r="H1317">
            <v>750</v>
          </cell>
          <cell r="I1317">
            <v>1300</v>
          </cell>
          <cell r="S1317">
            <v>1300</v>
          </cell>
        </row>
        <row r="1318">
          <cell r="A1318">
            <v>1318</v>
          </cell>
          <cell r="S1318" t="str">
            <v/>
          </cell>
        </row>
        <row r="1319">
          <cell r="A1319">
            <v>1319</v>
          </cell>
          <cell r="C1319" t="str">
            <v>RACE WAY HANGER</v>
          </cell>
          <cell r="D1319" t="str">
            <v>40×40</v>
          </cell>
          <cell r="E1319" t="str">
            <v>EA</v>
          </cell>
          <cell r="H1319">
            <v>750</v>
          </cell>
          <cell r="I1319">
            <v>850</v>
          </cell>
          <cell r="S1319">
            <v>850</v>
          </cell>
        </row>
        <row r="1320">
          <cell r="A1320">
            <v>1320</v>
          </cell>
          <cell r="C1320" t="str">
            <v>RACE WAY HANGER</v>
          </cell>
          <cell r="D1320" t="str">
            <v>70×40</v>
          </cell>
          <cell r="E1320" t="str">
            <v>EA</v>
          </cell>
          <cell r="H1320">
            <v>750</v>
          </cell>
          <cell r="I1320">
            <v>1300</v>
          </cell>
          <cell r="S1320">
            <v>1300</v>
          </cell>
        </row>
        <row r="1321">
          <cell r="A1321">
            <v>1321</v>
          </cell>
          <cell r="S1321" t="str">
            <v/>
          </cell>
        </row>
        <row r="1322">
          <cell r="A1322">
            <v>1322</v>
          </cell>
          <cell r="C1322" t="str">
            <v>RACE WAY END CAP</v>
          </cell>
          <cell r="D1322" t="str">
            <v>40×40</v>
          </cell>
          <cell r="E1322" t="str">
            <v>EA</v>
          </cell>
          <cell r="H1322">
            <v>750</v>
          </cell>
          <cell r="I1322">
            <v>650</v>
          </cell>
          <cell r="S1322">
            <v>650</v>
          </cell>
        </row>
        <row r="1323">
          <cell r="A1323">
            <v>1323</v>
          </cell>
          <cell r="C1323" t="str">
            <v>RACE WAY END CAP</v>
          </cell>
          <cell r="D1323" t="str">
            <v>70×40</v>
          </cell>
          <cell r="E1323" t="str">
            <v>EA</v>
          </cell>
          <cell r="H1323">
            <v>750</v>
          </cell>
          <cell r="I1323">
            <v>1050</v>
          </cell>
          <cell r="S1323">
            <v>1050</v>
          </cell>
        </row>
        <row r="1324">
          <cell r="A1324">
            <v>1324</v>
          </cell>
          <cell r="S1324" t="str">
            <v/>
          </cell>
        </row>
        <row r="1325">
          <cell r="A1325">
            <v>1325</v>
          </cell>
          <cell r="C1325" t="str">
            <v>RACE WAY H,V/ELBOW</v>
          </cell>
          <cell r="D1325" t="str">
            <v>40×40</v>
          </cell>
          <cell r="E1325" t="str">
            <v>EA</v>
          </cell>
          <cell r="H1325">
            <v>750</v>
          </cell>
          <cell r="I1325">
            <v>1850</v>
          </cell>
          <cell r="S1325">
            <v>1850</v>
          </cell>
        </row>
        <row r="1326">
          <cell r="A1326">
            <v>1326</v>
          </cell>
          <cell r="C1326" t="str">
            <v>RACE WAY H,V/ELBOW</v>
          </cell>
          <cell r="D1326" t="str">
            <v>70×40</v>
          </cell>
          <cell r="E1326" t="str">
            <v>EA</v>
          </cell>
          <cell r="H1326">
            <v>750</v>
          </cell>
          <cell r="I1326">
            <v>2450</v>
          </cell>
          <cell r="S1326">
            <v>2450</v>
          </cell>
        </row>
        <row r="1327">
          <cell r="A1327">
            <v>1327</v>
          </cell>
          <cell r="S1327" t="str">
            <v/>
          </cell>
        </row>
        <row r="1328">
          <cell r="A1328">
            <v>1328</v>
          </cell>
          <cell r="C1328" t="str">
            <v>RACE WAY BOX CONN.</v>
          </cell>
          <cell r="D1328" t="str">
            <v>40×40</v>
          </cell>
          <cell r="E1328" t="str">
            <v>EA</v>
          </cell>
          <cell r="H1328">
            <v>750</v>
          </cell>
          <cell r="I1328">
            <v>1050</v>
          </cell>
          <cell r="S1328">
            <v>1050</v>
          </cell>
        </row>
        <row r="1329">
          <cell r="A1329">
            <v>1329</v>
          </cell>
          <cell r="S1329" t="str">
            <v/>
          </cell>
        </row>
        <row r="1330">
          <cell r="A1330">
            <v>1330</v>
          </cell>
          <cell r="S1330" t="str">
            <v/>
          </cell>
        </row>
        <row r="1331">
          <cell r="A1331">
            <v>1331</v>
          </cell>
          <cell r="C1331" t="str">
            <v>CABLE DUCT</v>
          </cell>
          <cell r="D1331" t="str">
            <v>150W×100H</v>
          </cell>
          <cell r="E1331" t="str">
            <v>m</v>
          </cell>
          <cell r="H1331" t="str">
            <v>753(95,01)</v>
          </cell>
          <cell r="I1331">
            <v>13500</v>
          </cell>
          <cell r="S1331">
            <v>13500</v>
          </cell>
          <cell r="V1331" t="str">
            <v>내선</v>
          </cell>
          <cell r="W1331">
            <v>0.4</v>
          </cell>
        </row>
        <row r="1332">
          <cell r="A1332">
            <v>1332</v>
          </cell>
          <cell r="C1332" t="str">
            <v>CABLE DUCT</v>
          </cell>
          <cell r="D1332" t="str">
            <v>200W×100H</v>
          </cell>
          <cell r="E1332" t="str">
            <v>m</v>
          </cell>
          <cell r="H1332" t="str">
            <v>753(95,01)</v>
          </cell>
          <cell r="I1332">
            <v>15850</v>
          </cell>
          <cell r="S1332">
            <v>15850</v>
          </cell>
          <cell r="V1332" t="str">
            <v>내선</v>
          </cell>
          <cell r="W1332">
            <v>0.5</v>
          </cell>
        </row>
        <row r="1333">
          <cell r="A1333">
            <v>1333</v>
          </cell>
          <cell r="C1333" t="str">
            <v>CABLE DUCT</v>
          </cell>
          <cell r="D1333" t="str">
            <v>300W×100H</v>
          </cell>
          <cell r="E1333" t="str">
            <v>m</v>
          </cell>
          <cell r="H1333" t="str">
            <v>753(95,01)</v>
          </cell>
          <cell r="I1333">
            <v>20550</v>
          </cell>
          <cell r="S1333">
            <v>20550</v>
          </cell>
          <cell r="V1333" t="str">
            <v>내선</v>
          </cell>
          <cell r="W1333">
            <v>0.5</v>
          </cell>
        </row>
        <row r="1334">
          <cell r="A1334">
            <v>1334</v>
          </cell>
          <cell r="S1334" t="str">
            <v/>
          </cell>
        </row>
        <row r="1335">
          <cell r="A1335">
            <v>1335</v>
          </cell>
          <cell r="C1335" t="str">
            <v>CABLE DUCT</v>
          </cell>
          <cell r="D1335" t="str">
            <v>600W×100H</v>
          </cell>
          <cell r="E1335" t="str">
            <v>m</v>
          </cell>
          <cell r="H1335" t="str">
            <v>753(95,01)</v>
          </cell>
          <cell r="I1335">
            <v>34650</v>
          </cell>
          <cell r="S1335">
            <v>34650</v>
          </cell>
          <cell r="V1335" t="str">
            <v>내선</v>
          </cell>
          <cell r="W1335">
            <v>0.6</v>
          </cell>
        </row>
        <row r="1336">
          <cell r="A1336">
            <v>1336</v>
          </cell>
          <cell r="S1336" t="str">
            <v/>
          </cell>
        </row>
        <row r="1337">
          <cell r="A1337">
            <v>1337</v>
          </cell>
          <cell r="C1337" t="str">
            <v>CABLE DUCT</v>
          </cell>
          <cell r="D1337" t="str">
            <v>150W×150H</v>
          </cell>
          <cell r="E1337" t="str">
            <v>m</v>
          </cell>
          <cell r="H1337" t="str">
            <v>753(95,01)</v>
          </cell>
          <cell r="I1337">
            <v>15850</v>
          </cell>
          <cell r="S1337">
            <v>15850</v>
          </cell>
          <cell r="V1337" t="str">
            <v>내선</v>
          </cell>
          <cell r="W1337">
            <v>0.5</v>
          </cell>
        </row>
        <row r="1338">
          <cell r="A1338">
            <v>1338</v>
          </cell>
          <cell r="C1338" t="str">
            <v>CABLE DUCT</v>
          </cell>
          <cell r="D1338" t="str">
            <v>200W×150H</v>
          </cell>
          <cell r="E1338" t="str">
            <v>m</v>
          </cell>
          <cell r="H1338" t="str">
            <v>753(95,01)</v>
          </cell>
          <cell r="I1338">
            <v>18200</v>
          </cell>
          <cell r="S1338">
            <v>18200</v>
          </cell>
          <cell r="V1338" t="str">
            <v>내선</v>
          </cell>
          <cell r="W1338">
            <v>0.5</v>
          </cell>
        </row>
        <row r="1339">
          <cell r="A1339">
            <v>1339</v>
          </cell>
          <cell r="C1339" t="str">
            <v>CABLE DUCT</v>
          </cell>
          <cell r="D1339" t="str">
            <v>300W×150H</v>
          </cell>
          <cell r="E1339" t="str">
            <v>m</v>
          </cell>
          <cell r="L1339" t="str">
            <v>성실엔지니어링</v>
          </cell>
          <cell r="M1339">
            <v>28300</v>
          </cell>
          <cell r="N1339" t="str">
            <v>파이오니아메탈</v>
          </cell>
          <cell r="O1339">
            <v>30690</v>
          </cell>
          <cell r="P1339" t="str">
            <v>대한엔지니어링</v>
          </cell>
          <cell r="Q1339">
            <v>23140</v>
          </cell>
          <cell r="S1339">
            <v>23140</v>
          </cell>
          <cell r="V1339" t="str">
            <v>내선</v>
          </cell>
          <cell r="W1339">
            <v>0.6</v>
          </cell>
        </row>
        <row r="1340">
          <cell r="A1340">
            <v>1340</v>
          </cell>
          <cell r="C1340" t="str">
            <v>CABLE DUCT</v>
          </cell>
          <cell r="D1340" t="str">
            <v>400W×150H</v>
          </cell>
          <cell r="E1340" t="str">
            <v>m</v>
          </cell>
          <cell r="I1340">
            <v>30000</v>
          </cell>
          <cell r="S1340">
            <v>30000</v>
          </cell>
          <cell r="V1340" t="str">
            <v>내선</v>
          </cell>
          <cell r="W1340">
            <v>0.6</v>
          </cell>
        </row>
        <row r="1341">
          <cell r="A1341">
            <v>1341</v>
          </cell>
          <cell r="C1341" t="str">
            <v>CABLE DUCT</v>
          </cell>
          <cell r="D1341" t="str">
            <v>600W×150H</v>
          </cell>
          <cell r="E1341" t="str">
            <v>m</v>
          </cell>
          <cell r="H1341" t="str">
            <v>753(95,01)</v>
          </cell>
          <cell r="I1341">
            <v>37000</v>
          </cell>
          <cell r="S1341">
            <v>37000</v>
          </cell>
          <cell r="V1341" t="str">
            <v>내선</v>
          </cell>
          <cell r="W1341">
            <v>1.4</v>
          </cell>
        </row>
        <row r="1342">
          <cell r="A1342">
            <v>1342</v>
          </cell>
          <cell r="S1342" t="str">
            <v/>
          </cell>
        </row>
        <row r="1343">
          <cell r="A1343">
            <v>1343</v>
          </cell>
          <cell r="C1343" t="str">
            <v>HOR. ELBOW</v>
          </cell>
          <cell r="D1343" t="str">
            <v>150W×100H</v>
          </cell>
          <cell r="E1343" t="str">
            <v>EA</v>
          </cell>
          <cell r="H1343" t="str">
            <v>753(95,01)</v>
          </cell>
          <cell r="I1343">
            <v>23300</v>
          </cell>
          <cell r="S1343">
            <v>23300</v>
          </cell>
          <cell r="V1343" t="str">
            <v>내선</v>
          </cell>
          <cell r="W1343">
            <v>0.4</v>
          </cell>
        </row>
        <row r="1344">
          <cell r="A1344">
            <v>1344</v>
          </cell>
          <cell r="C1344" t="str">
            <v>HOR. ELBOW</v>
          </cell>
          <cell r="D1344" t="str">
            <v>200W×100H</v>
          </cell>
          <cell r="E1344" t="str">
            <v>EA</v>
          </cell>
          <cell r="H1344" t="str">
            <v>753(95,01)</v>
          </cell>
          <cell r="I1344">
            <v>27150</v>
          </cell>
          <cell r="S1344">
            <v>27150</v>
          </cell>
          <cell r="V1344" t="str">
            <v>내선</v>
          </cell>
          <cell r="W1344">
            <v>0.5</v>
          </cell>
        </row>
        <row r="1345">
          <cell r="A1345">
            <v>1345</v>
          </cell>
          <cell r="C1345" t="str">
            <v>HOR. ELBOW</v>
          </cell>
          <cell r="D1345" t="str">
            <v>300W×100H</v>
          </cell>
          <cell r="E1345" t="str">
            <v>EA</v>
          </cell>
          <cell r="H1345" t="str">
            <v>753(95,01)</v>
          </cell>
          <cell r="I1345">
            <v>35850</v>
          </cell>
          <cell r="S1345">
            <v>35850</v>
          </cell>
          <cell r="V1345" t="str">
            <v>내선</v>
          </cell>
          <cell r="W1345">
            <v>0.5</v>
          </cell>
        </row>
        <row r="1346">
          <cell r="A1346">
            <v>1346</v>
          </cell>
          <cell r="S1346" t="str">
            <v/>
          </cell>
        </row>
        <row r="1347">
          <cell r="A1347">
            <v>1347</v>
          </cell>
          <cell r="C1347" t="str">
            <v>HOR. ELBOW</v>
          </cell>
          <cell r="D1347" t="str">
            <v>600W×100H</v>
          </cell>
          <cell r="E1347" t="str">
            <v>EA</v>
          </cell>
          <cell r="H1347" t="str">
            <v>753(95,01)</v>
          </cell>
          <cell r="I1347">
            <v>69900</v>
          </cell>
          <cell r="S1347">
            <v>69900</v>
          </cell>
          <cell r="V1347" t="str">
            <v>내선</v>
          </cell>
          <cell r="W1347">
            <v>0.6</v>
          </cell>
        </row>
        <row r="1348">
          <cell r="A1348">
            <v>1348</v>
          </cell>
          <cell r="S1348" t="str">
            <v/>
          </cell>
        </row>
        <row r="1349">
          <cell r="A1349">
            <v>1349</v>
          </cell>
          <cell r="C1349" t="str">
            <v>HOR. ELBOW</v>
          </cell>
          <cell r="D1349" t="str">
            <v>150W×150H</v>
          </cell>
          <cell r="E1349" t="str">
            <v>EA</v>
          </cell>
          <cell r="H1349" t="str">
            <v>753(95,01)</v>
          </cell>
          <cell r="I1349">
            <v>25550</v>
          </cell>
          <cell r="S1349">
            <v>25550</v>
          </cell>
          <cell r="V1349" t="str">
            <v>내선</v>
          </cell>
          <cell r="W1349">
            <v>0.5</v>
          </cell>
        </row>
        <row r="1350">
          <cell r="A1350">
            <v>1350</v>
          </cell>
          <cell r="C1350" t="str">
            <v>HOR. ELBOW</v>
          </cell>
          <cell r="D1350" t="str">
            <v>200W×150H</v>
          </cell>
          <cell r="E1350" t="str">
            <v>EA</v>
          </cell>
          <cell r="H1350" t="str">
            <v>753(95,01)</v>
          </cell>
          <cell r="I1350">
            <v>29550</v>
          </cell>
          <cell r="S1350">
            <v>29550</v>
          </cell>
          <cell r="V1350" t="str">
            <v>내선</v>
          </cell>
          <cell r="W1350">
            <v>0.5</v>
          </cell>
        </row>
        <row r="1351">
          <cell r="A1351">
            <v>1351</v>
          </cell>
          <cell r="C1351" t="str">
            <v>HOR. ELBOW</v>
          </cell>
          <cell r="D1351" t="str">
            <v>300W×150H</v>
          </cell>
          <cell r="E1351" t="str">
            <v>EA</v>
          </cell>
          <cell r="L1351" t="str">
            <v>성실엔지니어링</v>
          </cell>
          <cell r="M1351">
            <v>14700</v>
          </cell>
          <cell r="N1351" t="str">
            <v>파이오니아메탈</v>
          </cell>
          <cell r="O1351">
            <v>55240</v>
          </cell>
          <cell r="P1351" t="str">
            <v>대한엔지니어링</v>
          </cell>
          <cell r="Q1351">
            <v>34710</v>
          </cell>
          <cell r="S1351">
            <v>14700</v>
          </cell>
          <cell r="V1351" t="str">
            <v>내선</v>
          </cell>
          <cell r="W1351">
            <v>0.6</v>
          </cell>
        </row>
        <row r="1352">
          <cell r="A1352">
            <v>1352</v>
          </cell>
          <cell r="S1352" t="str">
            <v/>
          </cell>
        </row>
        <row r="1353">
          <cell r="A1353">
            <v>1353</v>
          </cell>
          <cell r="C1353" t="str">
            <v>HOR. ELBOW</v>
          </cell>
          <cell r="D1353" t="str">
            <v>600W×150H</v>
          </cell>
          <cell r="E1353" t="str">
            <v>EA</v>
          </cell>
          <cell r="H1353" t="str">
            <v>753(95,01)</v>
          </cell>
          <cell r="I1353">
            <v>73300</v>
          </cell>
          <cell r="S1353">
            <v>73300</v>
          </cell>
          <cell r="V1353" t="str">
            <v>내선</v>
          </cell>
          <cell r="W1353">
            <v>1.4</v>
          </cell>
        </row>
        <row r="1354">
          <cell r="A1354">
            <v>1354</v>
          </cell>
          <cell r="S1354" t="str">
            <v/>
          </cell>
        </row>
        <row r="1355">
          <cell r="A1355">
            <v>1355</v>
          </cell>
          <cell r="C1355" t="str">
            <v>HOR. TEE</v>
          </cell>
          <cell r="D1355" t="str">
            <v>150W×100H</v>
          </cell>
          <cell r="E1355" t="str">
            <v>EA</v>
          </cell>
          <cell r="H1355" t="str">
            <v>753(95,01)</v>
          </cell>
          <cell r="I1355">
            <v>37550</v>
          </cell>
          <cell r="S1355">
            <v>37550</v>
          </cell>
          <cell r="V1355" t="str">
            <v>내선</v>
          </cell>
          <cell r="W1355">
            <v>0.4</v>
          </cell>
        </row>
        <row r="1356">
          <cell r="A1356">
            <v>1356</v>
          </cell>
          <cell r="C1356" t="str">
            <v>HOR. TEE</v>
          </cell>
          <cell r="D1356" t="str">
            <v>200W×100H</v>
          </cell>
          <cell r="E1356" t="str">
            <v>EA</v>
          </cell>
          <cell r="H1356" t="str">
            <v>753(95,01)</v>
          </cell>
          <cell r="I1356">
            <v>42400</v>
          </cell>
          <cell r="S1356">
            <v>42400</v>
          </cell>
          <cell r="V1356" t="str">
            <v>내선</v>
          </cell>
          <cell r="W1356">
            <v>0.5</v>
          </cell>
        </row>
        <row r="1357">
          <cell r="A1357">
            <v>1357</v>
          </cell>
          <cell r="C1357" t="str">
            <v>HOR. TEE</v>
          </cell>
          <cell r="D1357" t="str">
            <v>300W×100H</v>
          </cell>
          <cell r="E1357" t="str">
            <v>EA</v>
          </cell>
          <cell r="H1357" t="str">
            <v>753(95,01)</v>
          </cell>
          <cell r="I1357">
            <v>53100</v>
          </cell>
          <cell r="S1357">
            <v>53100</v>
          </cell>
          <cell r="V1357" t="str">
            <v>내선</v>
          </cell>
          <cell r="W1357">
            <v>0.5</v>
          </cell>
        </row>
        <row r="1358">
          <cell r="A1358">
            <v>1358</v>
          </cell>
          <cell r="S1358" t="str">
            <v/>
          </cell>
        </row>
        <row r="1359">
          <cell r="A1359">
            <v>1359</v>
          </cell>
          <cell r="C1359" t="str">
            <v>HOR. TEE</v>
          </cell>
          <cell r="D1359" t="str">
            <v>600W×100H</v>
          </cell>
          <cell r="E1359" t="str">
            <v>EA</v>
          </cell>
          <cell r="H1359" t="str">
            <v>753(95,01)</v>
          </cell>
          <cell r="I1359">
            <v>93100</v>
          </cell>
          <cell r="S1359">
            <v>93100</v>
          </cell>
          <cell r="V1359" t="str">
            <v>내선</v>
          </cell>
          <cell r="W1359">
            <v>0.6</v>
          </cell>
        </row>
        <row r="1360">
          <cell r="A1360">
            <v>1360</v>
          </cell>
          <cell r="S1360" t="str">
            <v/>
          </cell>
        </row>
        <row r="1361">
          <cell r="A1361">
            <v>1361</v>
          </cell>
          <cell r="C1361" t="str">
            <v>HOR. TEE</v>
          </cell>
          <cell r="D1361" t="str">
            <v>150W×150H</v>
          </cell>
          <cell r="E1361" t="str">
            <v>EA</v>
          </cell>
          <cell r="H1361" t="str">
            <v>753(95,01)</v>
          </cell>
          <cell r="I1361">
            <v>40800</v>
          </cell>
          <cell r="S1361">
            <v>40800</v>
          </cell>
          <cell r="V1361" t="str">
            <v>내선</v>
          </cell>
          <cell r="W1361">
            <v>0.5</v>
          </cell>
        </row>
        <row r="1362">
          <cell r="A1362">
            <v>1362</v>
          </cell>
          <cell r="C1362" t="str">
            <v>HOR. TEE</v>
          </cell>
          <cell r="D1362" t="str">
            <v>200W×150H</v>
          </cell>
          <cell r="E1362" t="str">
            <v>EA</v>
          </cell>
          <cell r="H1362" t="str">
            <v>753(95,01)</v>
          </cell>
          <cell r="I1362">
            <v>47600</v>
          </cell>
          <cell r="S1362">
            <v>47600</v>
          </cell>
          <cell r="V1362" t="str">
            <v>내선</v>
          </cell>
          <cell r="W1362">
            <v>0.5</v>
          </cell>
        </row>
        <row r="1363">
          <cell r="A1363">
            <v>1363</v>
          </cell>
          <cell r="C1363" t="str">
            <v>HOR. TEE</v>
          </cell>
          <cell r="D1363" t="str">
            <v>300W×150H</v>
          </cell>
          <cell r="E1363" t="str">
            <v>EA</v>
          </cell>
          <cell r="H1363" t="str">
            <v>753(95,01)</v>
          </cell>
          <cell r="I1363">
            <v>56600</v>
          </cell>
          <cell r="S1363">
            <v>56600</v>
          </cell>
          <cell r="V1363" t="str">
            <v>내선</v>
          </cell>
          <cell r="W1363">
            <v>0.6</v>
          </cell>
        </row>
        <row r="1364">
          <cell r="A1364">
            <v>1364</v>
          </cell>
          <cell r="S1364" t="str">
            <v/>
          </cell>
        </row>
        <row r="1365">
          <cell r="A1365">
            <v>1365</v>
          </cell>
          <cell r="C1365" t="str">
            <v>HOR. TEE</v>
          </cell>
          <cell r="D1365" t="str">
            <v>600W×150H</v>
          </cell>
          <cell r="E1365" t="str">
            <v>EA</v>
          </cell>
          <cell r="H1365" t="str">
            <v>753(95,01)</v>
          </cell>
          <cell r="I1365">
            <v>97100</v>
          </cell>
          <cell r="S1365">
            <v>97100</v>
          </cell>
          <cell r="V1365" t="str">
            <v>내선</v>
          </cell>
          <cell r="W1365">
            <v>1.4</v>
          </cell>
        </row>
        <row r="1366">
          <cell r="A1366">
            <v>1366</v>
          </cell>
          <cell r="S1366" t="str">
            <v/>
          </cell>
        </row>
        <row r="1367">
          <cell r="A1367">
            <v>1367</v>
          </cell>
          <cell r="C1367" t="str">
            <v>HOR. CROSS</v>
          </cell>
          <cell r="D1367" t="str">
            <v>150W×100H</v>
          </cell>
          <cell r="E1367" t="str">
            <v>EA</v>
          </cell>
          <cell r="H1367" t="str">
            <v>753(95,01)</v>
          </cell>
          <cell r="I1367">
            <v>58000</v>
          </cell>
          <cell r="S1367">
            <v>58000</v>
          </cell>
          <cell r="V1367" t="str">
            <v>내선</v>
          </cell>
          <cell r="W1367">
            <v>0.4</v>
          </cell>
        </row>
        <row r="1368">
          <cell r="A1368">
            <v>1368</v>
          </cell>
          <cell r="C1368" t="str">
            <v>HOR. CROSS</v>
          </cell>
          <cell r="D1368" t="str">
            <v>200W×100H</v>
          </cell>
          <cell r="E1368" t="str">
            <v>EA</v>
          </cell>
          <cell r="H1368" t="str">
            <v>753(95,01)</v>
          </cell>
          <cell r="I1368">
            <v>63750</v>
          </cell>
          <cell r="S1368">
            <v>63750</v>
          </cell>
          <cell r="V1368" t="str">
            <v>내선</v>
          </cell>
          <cell r="W1368">
            <v>0.5</v>
          </cell>
        </row>
        <row r="1369">
          <cell r="A1369">
            <v>1369</v>
          </cell>
          <cell r="C1369" t="str">
            <v>HOR. CROSS</v>
          </cell>
          <cell r="D1369" t="str">
            <v>300W×100H</v>
          </cell>
          <cell r="E1369" t="str">
            <v>EA</v>
          </cell>
          <cell r="H1369" t="str">
            <v>753(95,01)</v>
          </cell>
          <cell r="I1369">
            <v>76250</v>
          </cell>
          <cell r="S1369">
            <v>76250</v>
          </cell>
          <cell r="V1369" t="str">
            <v>내선</v>
          </cell>
          <cell r="W1369">
            <v>0.5</v>
          </cell>
        </row>
        <row r="1370">
          <cell r="A1370">
            <v>1370</v>
          </cell>
          <cell r="S1370" t="str">
            <v/>
          </cell>
        </row>
        <row r="1371">
          <cell r="A1371">
            <v>1371</v>
          </cell>
          <cell r="C1371" t="str">
            <v>HOR. CROSS</v>
          </cell>
          <cell r="D1371" t="str">
            <v>600W×100H</v>
          </cell>
          <cell r="E1371" t="str">
            <v>EA</v>
          </cell>
          <cell r="H1371" t="str">
            <v>753(95,01)</v>
          </cell>
          <cell r="I1371">
            <v>121600</v>
          </cell>
          <cell r="S1371">
            <v>121600</v>
          </cell>
          <cell r="V1371" t="str">
            <v>내선</v>
          </cell>
          <cell r="W1371">
            <v>0.6</v>
          </cell>
        </row>
        <row r="1372">
          <cell r="A1372">
            <v>1372</v>
          </cell>
          <cell r="S1372" t="str">
            <v/>
          </cell>
        </row>
        <row r="1373">
          <cell r="A1373">
            <v>1373</v>
          </cell>
          <cell r="C1373" t="str">
            <v>HOR. CROSS</v>
          </cell>
          <cell r="D1373" t="str">
            <v>150W×150H</v>
          </cell>
          <cell r="E1373" t="str">
            <v>EA</v>
          </cell>
          <cell r="H1373" t="str">
            <v>753(95,01)</v>
          </cell>
          <cell r="I1373">
            <v>61750</v>
          </cell>
          <cell r="S1373">
            <v>61750</v>
          </cell>
          <cell r="V1373" t="str">
            <v>내선</v>
          </cell>
          <cell r="W1373">
            <v>0.5</v>
          </cell>
        </row>
        <row r="1374">
          <cell r="A1374">
            <v>1374</v>
          </cell>
          <cell r="C1374" t="str">
            <v>HOR. CROSS</v>
          </cell>
          <cell r="D1374" t="str">
            <v>200W×150H</v>
          </cell>
          <cell r="E1374" t="str">
            <v>EA</v>
          </cell>
          <cell r="H1374" t="str">
            <v>753(95,01)</v>
          </cell>
          <cell r="I1374">
            <v>67500</v>
          </cell>
          <cell r="S1374">
            <v>67500</v>
          </cell>
          <cell r="V1374" t="str">
            <v>내선</v>
          </cell>
          <cell r="W1374">
            <v>0.5</v>
          </cell>
        </row>
        <row r="1375">
          <cell r="A1375">
            <v>1375</v>
          </cell>
          <cell r="C1375" t="str">
            <v>HOR. CROSS</v>
          </cell>
          <cell r="D1375" t="str">
            <v>300W×150H</v>
          </cell>
          <cell r="E1375" t="str">
            <v>EA</v>
          </cell>
          <cell r="H1375" t="str">
            <v>753(95,01)</v>
          </cell>
          <cell r="I1375">
            <v>80000</v>
          </cell>
          <cell r="S1375">
            <v>80000</v>
          </cell>
          <cell r="V1375" t="str">
            <v>내선</v>
          </cell>
          <cell r="W1375">
            <v>0.6</v>
          </cell>
        </row>
        <row r="1376">
          <cell r="A1376">
            <v>1376</v>
          </cell>
          <cell r="S1376" t="str">
            <v/>
          </cell>
        </row>
        <row r="1377">
          <cell r="A1377">
            <v>1377</v>
          </cell>
          <cell r="C1377" t="str">
            <v>HOR. CROSS</v>
          </cell>
          <cell r="D1377" t="str">
            <v>600W×150H</v>
          </cell>
          <cell r="E1377" t="str">
            <v>EA</v>
          </cell>
          <cell r="H1377" t="str">
            <v>753(95,01)</v>
          </cell>
          <cell r="I1377">
            <v>125300</v>
          </cell>
          <cell r="S1377">
            <v>125300</v>
          </cell>
          <cell r="V1377" t="str">
            <v>내선</v>
          </cell>
          <cell r="W1377">
            <v>1.4</v>
          </cell>
        </row>
        <row r="1378">
          <cell r="A1378">
            <v>1378</v>
          </cell>
          <cell r="S1378" t="str">
            <v/>
          </cell>
        </row>
        <row r="1379">
          <cell r="A1379">
            <v>1379</v>
          </cell>
          <cell r="C1379" t="str">
            <v>VER. ELBOW</v>
          </cell>
          <cell r="D1379" t="str">
            <v>150W×100H</v>
          </cell>
          <cell r="E1379" t="str">
            <v>EA</v>
          </cell>
          <cell r="H1379" t="str">
            <v>753(95,01)</v>
          </cell>
          <cell r="I1379">
            <v>19300</v>
          </cell>
          <cell r="S1379">
            <v>19300</v>
          </cell>
          <cell r="V1379" t="str">
            <v>내선</v>
          </cell>
          <cell r="W1379">
            <v>0.4</v>
          </cell>
        </row>
        <row r="1380">
          <cell r="A1380">
            <v>1380</v>
          </cell>
          <cell r="C1380" t="str">
            <v>VER. ELBOW</v>
          </cell>
          <cell r="D1380" t="str">
            <v>200W×100H</v>
          </cell>
          <cell r="E1380" t="str">
            <v>EA</v>
          </cell>
          <cell r="H1380" t="str">
            <v>753(95,01)</v>
          </cell>
          <cell r="I1380">
            <v>21750</v>
          </cell>
          <cell r="S1380">
            <v>21750</v>
          </cell>
          <cell r="V1380" t="str">
            <v>내선</v>
          </cell>
          <cell r="W1380">
            <v>0.5</v>
          </cell>
        </row>
        <row r="1381">
          <cell r="A1381">
            <v>1381</v>
          </cell>
          <cell r="C1381" t="str">
            <v>VER. ELBOW</v>
          </cell>
          <cell r="D1381" t="str">
            <v>300W×100H</v>
          </cell>
          <cell r="E1381" t="str">
            <v>EA</v>
          </cell>
          <cell r="H1381" t="str">
            <v>753(95,01)</v>
          </cell>
          <cell r="I1381">
            <v>26600</v>
          </cell>
          <cell r="S1381">
            <v>26600</v>
          </cell>
          <cell r="V1381" t="str">
            <v>내선</v>
          </cell>
          <cell r="W1381">
            <v>0.5</v>
          </cell>
        </row>
        <row r="1382">
          <cell r="A1382">
            <v>1382</v>
          </cell>
          <cell r="S1382" t="str">
            <v/>
          </cell>
        </row>
        <row r="1383">
          <cell r="A1383">
            <v>1383</v>
          </cell>
          <cell r="C1383" t="str">
            <v>VER. ELBOW</v>
          </cell>
          <cell r="D1383" t="str">
            <v>600W×100H</v>
          </cell>
          <cell r="E1383" t="str">
            <v>EA</v>
          </cell>
          <cell r="H1383" t="str">
            <v>753(95,01)</v>
          </cell>
          <cell r="I1383">
            <v>41250</v>
          </cell>
          <cell r="S1383">
            <v>41250</v>
          </cell>
          <cell r="V1383" t="str">
            <v>내선</v>
          </cell>
          <cell r="W1383">
            <v>0.6</v>
          </cell>
        </row>
        <row r="1384">
          <cell r="A1384">
            <v>1384</v>
          </cell>
          <cell r="S1384" t="str">
            <v/>
          </cell>
        </row>
        <row r="1385">
          <cell r="A1385">
            <v>1385</v>
          </cell>
          <cell r="C1385" t="str">
            <v>VER. ELBOW</v>
          </cell>
          <cell r="D1385" t="str">
            <v>150W×150H</v>
          </cell>
          <cell r="E1385" t="str">
            <v>EA</v>
          </cell>
          <cell r="H1385" t="str">
            <v>753(95,01)</v>
          </cell>
          <cell r="I1385">
            <v>24550</v>
          </cell>
          <cell r="S1385">
            <v>24550</v>
          </cell>
          <cell r="V1385" t="str">
            <v>내선</v>
          </cell>
          <cell r="W1385">
            <v>0.5</v>
          </cell>
        </row>
        <row r="1386">
          <cell r="A1386">
            <v>1386</v>
          </cell>
          <cell r="C1386" t="str">
            <v>VER. ELBOW</v>
          </cell>
          <cell r="D1386" t="str">
            <v>200W×150H</v>
          </cell>
          <cell r="E1386" t="str">
            <v>EA</v>
          </cell>
          <cell r="H1386" t="str">
            <v>753(95,01)</v>
          </cell>
          <cell r="I1386">
            <v>27050</v>
          </cell>
          <cell r="S1386">
            <v>27050</v>
          </cell>
          <cell r="V1386" t="str">
            <v>내선</v>
          </cell>
          <cell r="W1386">
            <v>0.5</v>
          </cell>
        </row>
        <row r="1387">
          <cell r="A1387">
            <v>1387</v>
          </cell>
          <cell r="C1387" t="str">
            <v>VER. ELBOW</v>
          </cell>
          <cell r="D1387" t="str">
            <v>300W×150H</v>
          </cell>
          <cell r="E1387" t="str">
            <v>EA</v>
          </cell>
          <cell r="L1387" t="str">
            <v>성실엔지니어링</v>
          </cell>
          <cell r="M1387">
            <v>14700</v>
          </cell>
          <cell r="N1387" t="str">
            <v>파이오니아메탈</v>
          </cell>
          <cell r="O1387">
            <v>56780</v>
          </cell>
          <cell r="P1387" t="str">
            <v>대한엔지니어링</v>
          </cell>
          <cell r="Q1387">
            <v>37050</v>
          </cell>
          <cell r="S1387">
            <v>14700</v>
          </cell>
          <cell r="V1387" t="str">
            <v>내선</v>
          </cell>
          <cell r="W1387">
            <v>0.6</v>
          </cell>
        </row>
        <row r="1388">
          <cell r="A1388">
            <v>1388</v>
          </cell>
          <cell r="S1388" t="str">
            <v/>
          </cell>
        </row>
        <row r="1389">
          <cell r="A1389">
            <v>1389</v>
          </cell>
          <cell r="C1389" t="str">
            <v>VER. ELBOW</v>
          </cell>
          <cell r="D1389" t="str">
            <v>600W×150H</v>
          </cell>
          <cell r="E1389" t="str">
            <v>EA</v>
          </cell>
          <cell r="H1389" t="str">
            <v>753(95,01)</v>
          </cell>
          <cell r="I1389">
            <v>47750</v>
          </cell>
          <cell r="S1389">
            <v>47750</v>
          </cell>
          <cell r="V1389" t="str">
            <v>내선</v>
          </cell>
          <cell r="W1389">
            <v>1.4</v>
          </cell>
        </row>
        <row r="1390">
          <cell r="A1390">
            <v>1390</v>
          </cell>
          <cell r="S1390" t="str">
            <v/>
          </cell>
        </row>
        <row r="1391">
          <cell r="A1391">
            <v>1391</v>
          </cell>
          <cell r="C1391" t="str">
            <v>REDUCER</v>
          </cell>
          <cell r="D1391" t="str">
            <v>300W-150W (100 H)</v>
          </cell>
          <cell r="E1391" t="str">
            <v>EA</v>
          </cell>
          <cell r="H1391" t="str">
            <v>753(95,01)</v>
          </cell>
          <cell r="I1391">
            <v>18250</v>
          </cell>
          <cell r="S1391">
            <v>18250</v>
          </cell>
          <cell r="V1391" t="str">
            <v>내선</v>
          </cell>
          <cell r="W1391">
            <v>0.5</v>
          </cell>
        </row>
        <row r="1392">
          <cell r="A1392">
            <v>1392</v>
          </cell>
          <cell r="S1392" t="str">
            <v/>
          </cell>
        </row>
        <row r="1393">
          <cell r="A1393">
            <v>1393</v>
          </cell>
          <cell r="C1393" t="str">
            <v>REDUCER</v>
          </cell>
          <cell r="D1393" t="str">
            <v>600W-300W (100 H)</v>
          </cell>
          <cell r="E1393" t="str">
            <v>EA</v>
          </cell>
          <cell r="H1393" t="str">
            <v>753(95,01)</v>
          </cell>
          <cell r="I1393">
            <v>30450</v>
          </cell>
          <cell r="S1393">
            <v>30450</v>
          </cell>
          <cell r="V1393" t="str">
            <v>내선</v>
          </cell>
          <cell r="W1393">
            <v>0.6</v>
          </cell>
        </row>
        <row r="1394">
          <cell r="A1394">
            <v>1394</v>
          </cell>
          <cell r="S1394" t="str">
            <v/>
          </cell>
        </row>
        <row r="1395">
          <cell r="A1395">
            <v>1395</v>
          </cell>
          <cell r="C1395" t="str">
            <v>REDUCER</v>
          </cell>
          <cell r="D1395" t="str">
            <v>300W-150W (150 H)</v>
          </cell>
          <cell r="E1395" t="str">
            <v>EA</v>
          </cell>
          <cell r="H1395" t="str">
            <v>753(95,01)</v>
          </cell>
          <cell r="I1395">
            <v>20250</v>
          </cell>
          <cell r="S1395">
            <v>20250</v>
          </cell>
          <cell r="V1395" t="str">
            <v>내선</v>
          </cell>
          <cell r="W1395">
            <v>0.5</v>
          </cell>
        </row>
        <row r="1396">
          <cell r="A1396">
            <v>1396</v>
          </cell>
          <cell r="S1396" t="str">
            <v/>
          </cell>
        </row>
        <row r="1397">
          <cell r="A1397">
            <v>1397</v>
          </cell>
          <cell r="C1397" t="str">
            <v>REDUCER</v>
          </cell>
          <cell r="D1397" t="str">
            <v>600W-300W (150 H)</v>
          </cell>
          <cell r="E1397" t="str">
            <v>EA</v>
          </cell>
          <cell r="H1397" t="str">
            <v>753(95,01)</v>
          </cell>
          <cell r="I1397">
            <v>32650</v>
          </cell>
          <cell r="S1397">
            <v>32650</v>
          </cell>
          <cell r="V1397" t="str">
            <v>내선</v>
          </cell>
          <cell r="W1397">
            <v>0.6</v>
          </cell>
        </row>
        <row r="1398">
          <cell r="A1398">
            <v>1398</v>
          </cell>
          <cell r="C1398" t="str">
            <v>분전반</v>
          </cell>
          <cell r="D1398" t="str">
            <v>LP-1</v>
          </cell>
          <cell r="E1398" t="str">
            <v>면</v>
          </cell>
          <cell r="S1398">
            <v>0</v>
          </cell>
          <cell r="V1398" t="str">
            <v>내선</v>
          </cell>
          <cell r="W1398">
            <v>3.0030000000000001</v>
          </cell>
        </row>
        <row r="1399">
          <cell r="A1399">
            <v>1399</v>
          </cell>
          <cell r="C1399" t="str">
            <v>분전반</v>
          </cell>
          <cell r="D1399" t="str">
            <v>LP-2</v>
          </cell>
          <cell r="E1399" t="str">
            <v>면</v>
          </cell>
          <cell r="I1399" t="str">
            <v/>
          </cell>
          <cell r="S1399">
            <v>0</v>
          </cell>
          <cell r="V1399" t="str">
            <v>내선</v>
          </cell>
          <cell r="W1399">
            <v>1.4690000000000001</v>
          </cell>
        </row>
        <row r="1400">
          <cell r="A1400">
            <v>1400</v>
          </cell>
          <cell r="C1400" t="str">
            <v>LOP-205,206(A,B)기초</v>
          </cell>
          <cell r="E1400" t="str">
            <v>면</v>
          </cell>
          <cell r="R1400">
            <v>96898</v>
          </cell>
          <cell r="S1400">
            <v>45581</v>
          </cell>
          <cell r="T1400">
            <v>1208</v>
          </cell>
          <cell r="AD1400" t="str">
            <v>제9호표</v>
          </cell>
        </row>
        <row r="1401">
          <cell r="A1401">
            <v>1401</v>
          </cell>
          <cell r="C1401" t="str">
            <v>LOP-303기초</v>
          </cell>
          <cell r="E1401" t="str">
            <v>면</v>
          </cell>
          <cell r="R1401">
            <v>96898</v>
          </cell>
          <cell r="S1401">
            <v>45581</v>
          </cell>
          <cell r="T1401">
            <v>1208</v>
          </cell>
          <cell r="AD1401" t="str">
            <v>제9호표</v>
          </cell>
        </row>
        <row r="1402">
          <cell r="A1402">
            <v>1402</v>
          </cell>
          <cell r="C1402" t="str">
            <v>LOP-200A~D기초</v>
          </cell>
          <cell r="E1402" t="str">
            <v>면</v>
          </cell>
          <cell r="R1402">
            <v>96898</v>
          </cell>
          <cell r="S1402">
            <v>45581</v>
          </cell>
          <cell r="T1402">
            <v>1208</v>
          </cell>
          <cell r="AD1402" t="str">
            <v>제9호표</v>
          </cell>
        </row>
        <row r="1403">
          <cell r="A1403">
            <v>1403</v>
          </cell>
          <cell r="C1403" t="str">
            <v>LOP-201(응집기)기초</v>
          </cell>
          <cell r="E1403" t="str">
            <v>면</v>
          </cell>
          <cell r="R1403">
            <v>96898</v>
          </cell>
          <cell r="S1403">
            <v>45581</v>
          </cell>
          <cell r="T1403">
            <v>1208</v>
          </cell>
          <cell r="AD1403" t="str">
            <v>제9호표</v>
          </cell>
        </row>
        <row r="1404">
          <cell r="A1404">
            <v>1404</v>
          </cell>
          <cell r="C1404" t="str">
            <v>관로굴착</v>
          </cell>
          <cell r="D1404" t="str">
            <v>(850W×750H)/m당</v>
          </cell>
          <cell r="E1404" t="str">
            <v>m</v>
          </cell>
          <cell r="R1404">
            <v>1674</v>
          </cell>
          <cell r="S1404">
            <v>28</v>
          </cell>
          <cell r="T1404">
            <v>149</v>
          </cell>
          <cell r="AD1404" t="str">
            <v>제16호표</v>
          </cell>
        </row>
        <row r="1405">
          <cell r="A1405">
            <v>1405</v>
          </cell>
          <cell r="C1405" t="str">
            <v>관로굴착</v>
          </cell>
          <cell r="D1405" t="str">
            <v>(1180W×1300H)/m당</v>
          </cell>
          <cell r="E1405" t="str">
            <v>m</v>
          </cell>
          <cell r="R1405">
            <v>3561</v>
          </cell>
          <cell r="S1405">
            <v>61</v>
          </cell>
          <cell r="T1405">
            <v>317</v>
          </cell>
          <cell r="AD1405" t="str">
            <v>제17호표</v>
          </cell>
        </row>
        <row r="1406">
          <cell r="A1406">
            <v>1406</v>
          </cell>
          <cell r="C1406" t="str">
            <v>LOP-502,504기초</v>
          </cell>
          <cell r="E1406" t="str">
            <v>면</v>
          </cell>
          <cell r="R1406">
            <v>96898</v>
          </cell>
          <cell r="S1406">
            <v>45581</v>
          </cell>
          <cell r="T1406">
            <v>1208</v>
          </cell>
          <cell r="AD1406" t="str">
            <v>제9호표</v>
          </cell>
        </row>
        <row r="1407">
          <cell r="A1407">
            <v>1407</v>
          </cell>
          <cell r="C1407" t="str">
            <v>LOP-701,702(A~D)기초</v>
          </cell>
          <cell r="E1407" t="str">
            <v>면</v>
          </cell>
          <cell r="R1407">
            <v>96898</v>
          </cell>
          <cell r="S1407">
            <v>45581</v>
          </cell>
          <cell r="T1407">
            <v>1208</v>
          </cell>
          <cell r="AD1407" t="str">
            <v>제9호표</v>
          </cell>
        </row>
        <row r="1408">
          <cell r="A1408">
            <v>1408</v>
          </cell>
          <cell r="C1408" t="str">
            <v>핸드홀</v>
          </cell>
          <cell r="D1408" t="str">
            <v>700×700×700</v>
          </cell>
          <cell r="E1408" t="str">
            <v>개소</v>
          </cell>
          <cell r="R1408">
            <v>199865</v>
          </cell>
          <cell r="S1408">
            <v>81472</v>
          </cell>
          <cell r="T1408">
            <v>3904</v>
          </cell>
          <cell r="AD1408" t="str">
            <v>제20호표</v>
          </cell>
        </row>
        <row r="1409">
          <cell r="A1409">
            <v>1409</v>
          </cell>
          <cell r="C1409" t="str">
            <v>맨-홀</v>
          </cell>
          <cell r="D1409" t="str">
            <v>1000×1000×1000</v>
          </cell>
          <cell r="E1409" t="str">
            <v>개소</v>
          </cell>
          <cell r="R1409">
            <v>502558</v>
          </cell>
          <cell r="S1409">
            <v>393656</v>
          </cell>
          <cell r="T1409">
            <v>12990</v>
          </cell>
          <cell r="AD1409" t="str">
            <v>제19호표</v>
          </cell>
        </row>
        <row r="1410">
          <cell r="A1410">
            <v>1410</v>
          </cell>
          <cell r="C1410" t="str">
            <v>맨-홀</v>
          </cell>
          <cell r="D1410" t="str">
            <v>1500×1500×1500</v>
          </cell>
          <cell r="E1410" t="str">
            <v>개소</v>
          </cell>
          <cell r="R1410">
            <v>763174</v>
          </cell>
          <cell r="S1410">
            <v>522478</v>
          </cell>
          <cell r="T1410">
            <v>16475</v>
          </cell>
          <cell r="AD1410" t="str">
            <v>제18호표</v>
          </cell>
        </row>
        <row r="1411">
          <cell r="A1411">
            <v>1411</v>
          </cell>
          <cell r="S1411" t="str">
            <v/>
          </cell>
        </row>
        <row r="1412">
          <cell r="A1412">
            <v>1412</v>
          </cell>
          <cell r="C1412" t="str">
            <v>제어반기초</v>
          </cell>
          <cell r="D1412" t="str">
            <v>650×850×1,000H</v>
          </cell>
          <cell r="E1412" t="str">
            <v>개소</v>
          </cell>
          <cell r="R1412">
            <v>81119</v>
          </cell>
          <cell r="S1412">
            <v>46493</v>
          </cell>
          <cell r="T1412">
            <v>879</v>
          </cell>
          <cell r="AD1412" t="str">
            <v>제15호표</v>
          </cell>
        </row>
        <row r="1413">
          <cell r="A1413">
            <v>1413</v>
          </cell>
          <cell r="C1413" t="str">
            <v>외등기초</v>
          </cell>
          <cell r="D1413" t="str">
            <v>일위대가</v>
          </cell>
          <cell r="E1413" t="str">
            <v>개소</v>
          </cell>
          <cell r="R1413">
            <v>96898</v>
          </cell>
          <cell r="S1413">
            <v>45581</v>
          </cell>
          <cell r="T1413">
            <v>1208</v>
          </cell>
          <cell r="AD1413" t="str">
            <v>제9호표</v>
          </cell>
        </row>
        <row r="1414">
          <cell r="A1414">
            <v>1414</v>
          </cell>
          <cell r="C1414" t="str">
            <v>가로등기초</v>
          </cell>
          <cell r="D1414" t="str">
            <v>5~9M POLE</v>
          </cell>
          <cell r="E1414" t="str">
            <v>개소</v>
          </cell>
          <cell r="R1414">
            <v>96898</v>
          </cell>
          <cell r="S1414">
            <v>45581</v>
          </cell>
          <cell r="T1414">
            <v>1208</v>
          </cell>
          <cell r="AD1414" t="str">
            <v>제9호표</v>
          </cell>
        </row>
        <row r="1415">
          <cell r="A1415">
            <v>1415</v>
          </cell>
          <cell r="C1415" t="str">
            <v>가로등기초</v>
          </cell>
          <cell r="D1415" t="str">
            <v>10~12M POLE</v>
          </cell>
          <cell r="E1415" t="str">
            <v>개소</v>
          </cell>
          <cell r="R1415">
            <v>163494</v>
          </cell>
          <cell r="S1415">
            <v>77450</v>
          </cell>
          <cell r="T1415">
            <v>1570</v>
          </cell>
          <cell r="AD1415" t="str">
            <v>제24호표</v>
          </cell>
        </row>
        <row r="1416">
          <cell r="A1416">
            <v>1416</v>
          </cell>
          <cell r="C1416" t="str">
            <v>제어반기초</v>
          </cell>
          <cell r="E1416" t="str">
            <v>개소</v>
          </cell>
          <cell r="R1416">
            <v>96898</v>
          </cell>
          <cell r="S1416">
            <v>45581</v>
          </cell>
          <cell r="T1416">
            <v>1208</v>
          </cell>
          <cell r="AD1416" t="str">
            <v>제9호표</v>
          </cell>
        </row>
        <row r="1417">
          <cell r="A1417">
            <v>1417</v>
          </cell>
          <cell r="B1417" t="str">
            <v>중앙부경계</v>
          </cell>
          <cell r="C1417" t="str">
            <v>가로등기초</v>
          </cell>
          <cell r="D1417" t="str">
            <v>10M POLE 중앙배열</v>
          </cell>
          <cell r="E1417" t="str">
            <v>개소</v>
          </cell>
          <cell r="R1417">
            <v>92055</v>
          </cell>
          <cell r="S1417">
            <v>45499</v>
          </cell>
          <cell r="T1417">
            <v>778</v>
          </cell>
          <cell r="AD1417" t="str">
            <v>제25호표</v>
          </cell>
        </row>
        <row r="1418">
          <cell r="A1418">
            <v>1418</v>
          </cell>
          <cell r="C1418" t="str">
            <v>가로등기초이설</v>
          </cell>
          <cell r="D1418" t="str">
            <v>8~9M POLE(설치의30%)</v>
          </cell>
          <cell r="E1418" t="str">
            <v>개소</v>
          </cell>
          <cell r="R1418">
            <v>29069</v>
          </cell>
          <cell r="S1418">
            <v>13674</v>
          </cell>
          <cell r="T1418">
            <v>362</v>
          </cell>
        </row>
        <row r="1419">
          <cell r="A1419">
            <v>1419</v>
          </cell>
          <cell r="C1419" t="str">
            <v>가로등기초</v>
          </cell>
          <cell r="D1419" t="str">
            <v>ANCHOR BOLT 제작 설치</v>
          </cell>
          <cell r="E1419" t="str">
            <v>개소</v>
          </cell>
          <cell r="R1419">
            <v>22915</v>
          </cell>
          <cell r="S1419">
            <v>8505</v>
          </cell>
          <cell r="T1419">
            <v>778</v>
          </cell>
          <cell r="AD1419" t="str">
            <v>제8호표</v>
          </cell>
        </row>
        <row r="1420">
          <cell r="A1420">
            <v>1420</v>
          </cell>
          <cell r="S1420" t="str">
            <v/>
          </cell>
        </row>
        <row r="1421">
          <cell r="A1421">
            <v>1421</v>
          </cell>
          <cell r="S1421" t="str">
            <v/>
          </cell>
        </row>
        <row r="1422">
          <cell r="A1422">
            <v>1422</v>
          </cell>
          <cell r="C1422" t="str">
            <v>소화기BOX</v>
          </cell>
          <cell r="D1422" t="str">
            <v>SUS 600×250</v>
          </cell>
          <cell r="E1422" t="str">
            <v>EA</v>
          </cell>
          <cell r="L1422" t="str">
            <v>금성소방</v>
          </cell>
          <cell r="M1422">
            <v>85000</v>
          </cell>
          <cell r="S1422">
            <v>85000</v>
          </cell>
          <cell r="V1422" t="str">
            <v>내선</v>
          </cell>
          <cell r="W1422">
            <v>0.95</v>
          </cell>
        </row>
        <row r="1423">
          <cell r="A1423">
            <v>1423</v>
          </cell>
          <cell r="C1423" t="str">
            <v>소화기BOX</v>
          </cell>
          <cell r="D1423" t="str">
            <v>Steel 600×250</v>
          </cell>
          <cell r="E1423" t="str">
            <v>EA</v>
          </cell>
          <cell r="L1423" t="str">
            <v>금성소방</v>
          </cell>
          <cell r="M1423">
            <v>54000</v>
          </cell>
          <cell r="S1423">
            <v>54000</v>
          </cell>
          <cell r="V1423" t="str">
            <v>내선</v>
          </cell>
          <cell r="W1423">
            <v>0.95</v>
          </cell>
        </row>
        <row r="1424">
          <cell r="A1424">
            <v>1424</v>
          </cell>
          <cell r="C1424" t="str">
            <v>ABC 소화기</v>
          </cell>
          <cell r="D1424" t="str">
            <v>6.5㎏</v>
          </cell>
          <cell r="E1424" t="str">
            <v>대</v>
          </cell>
          <cell r="J1424">
            <v>985</v>
          </cell>
          <cell r="K1424">
            <v>28000</v>
          </cell>
          <cell r="S1424">
            <v>28000</v>
          </cell>
        </row>
        <row r="1425">
          <cell r="A1425">
            <v>1425</v>
          </cell>
          <cell r="C1425" t="str">
            <v>소화기표시램프</v>
          </cell>
          <cell r="E1425" t="str">
            <v>EA</v>
          </cell>
          <cell r="H1425">
            <v>666</v>
          </cell>
          <cell r="I1425">
            <v>35000</v>
          </cell>
          <cell r="S1425">
            <v>35000</v>
          </cell>
        </row>
        <row r="1426">
          <cell r="A1426">
            <v>1426</v>
          </cell>
          <cell r="C1426" t="str">
            <v>가로등주</v>
          </cell>
          <cell r="D1426" t="str">
            <v>SUS 2.5t 12M POLE  1등용</v>
          </cell>
          <cell r="E1426" t="str">
            <v>주</v>
          </cell>
          <cell r="H1426">
            <v>763</v>
          </cell>
          <cell r="I1426">
            <v>827327</v>
          </cell>
          <cell r="S1426">
            <v>827327</v>
          </cell>
        </row>
        <row r="1427">
          <cell r="A1427">
            <v>1427</v>
          </cell>
          <cell r="C1427" t="str">
            <v>가로등주</v>
          </cell>
          <cell r="D1427" t="str">
            <v>SUS 2.5t 12M POLE  2등용</v>
          </cell>
          <cell r="E1427" t="str">
            <v>주</v>
          </cell>
          <cell r="H1427">
            <v>763</v>
          </cell>
          <cell r="I1427">
            <v>941418</v>
          </cell>
          <cell r="S1427">
            <v>941418</v>
          </cell>
        </row>
        <row r="1428">
          <cell r="A1428">
            <v>1428</v>
          </cell>
          <cell r="S1428" t="str">
            <v/>
          </cell>
        </row>
        <row r="1429">
          <cell r="A1429">
            <v>1429</v>
          </cell>
          <cell r="S1429" t="str">
            <v/>
          </cell>
        </row>
        <row r="1430">
          <cell r="A1430">
            <v>1430</v>
          </cell>
          <cell r="C1430" t="str">
            <v>CCD COLOR CAMERA</v>
          </cell>
          <cell r="D1430" t="str">
            <v>0.57LUX</v>
          </cell>
          <cell r="E1430" t="str">
            <v>EA</v>
          </cell>
          <cell r="J1430">
            <v>985</v>
          </cell>
          <cell r="K1430">
            <v>1500000</v>
          </cell>
          <cell r="L1430" t="str">
            <v>한국전자미디어</v>
          </cell>
          <cell r="M1430">
            <v>1500000</v>
          </cell>
          <cell r="N1430" t="str">
            <v>다성테크닉스</v>
          </cell>
          <cell r="O1430">
            <v>1650000</v>
          </cell>
          <cell r="P1430" t="str">
            <v>한미통신</v>
          </cell>
          <cell r="Q1430">
            <v>1800000</v>
          </cell>
          <cell r="S1430">
            <v>1500000</v>
          </cell>
          <cell r="V1430" t="str">
            <v>통설</v>
          </cell>
          <cell r="W1430">
            <v>0.3</v>
          </cell>
          <cell r="Z1430" t="str">
            <v>통신기사2급</v>
          </cell>
          <cell r="AA1430">
            <v>0.5</v>
          </cell>
        </row>
        <row r="1431">
          <cell r="A1431">
            <v>1431</v>
          </cell>
          <cell r="C1431" t="str">
            <v>AUTO-ZOOM LENZ</v>
          </cell>
          <cell r="D1431" t="str">
            <v>8-80mm</v>
          </cell>
          <cell r="E1431" t="str">
            <v>EA</v>
          </cell>
          <cell r="J1431">
            <v>985</v>
          </cell>
          <cell r="K1431">
            <v>1220000</v>
          </cell>
          <cell r="L1431" t="str">
            <v>한국전자미디어</v>
          </cell>
          <cell r="M1431">
            <v>1220000</v>
          </cell>
          <cell r="N1431" t="str">
            <v>다성테크닉스</v>
          </cell>
          <cell r="O1431">
            <v>1300000</v>
          </cell>
          <cell r="P1431" t="str">
            <v>한미통신</v>
          </cell>
          <cell r="Q1431">
            <v>1350000</v>
          </cell>
          <cell r="S1431">
            <v>1220000</v>
          </cell>
        </row>
        <row r="1432">
          <cell r="A1432">
            <v>1432</v>
          </cell>
          <cell r="C1432" t="str">
            <v>PAN/TILT</v>
          </cell>
          <cell r="D1432" t="str">
            <v>IN DOOR</v>
          </cell>
          <cell r="E1432" t="str">
            <v>EA</v>
          </cell>
          <cell r="J1432">
            <v>985</v>
          </cell>
          <cell r="K1432">
            <v>600000</v>
          </cell>
          <cell r="L1432" t="str">
            <v>한국전자미디어</v>
          </cell>
          <cell r="M1432">
            <v>700000</v>
          </cell>
          <cell r="N1432" t="str">
            <v>다성테크닉스</v>
          </cell>
          <cell r="O1432">
            <v>700000</v>
          </cell>
          <cell r="P1432" t="str">
            <v>한미통신</v>
          </cell>
          <cell r="Q1432">
            <v>600000</v>
          </cell>
          <cell r="S1432">
            <v>600000</v>
          </cell>
        </row>
        <row r="1433">
          <cell r="A1433">
            <v>1433</v>
          </cell>
          <cell r="C1433" t="str">
            <v>P/T ZOOM CONTROLER</v>
          </cell>
          <cell r="D1433" t="str">
            <v>4CH</v>
          </cell>
          <cell r="E1433" t="str">
            <v>EA</v>
          </cell>
          <cell r="J1433">
            <v>985</v>
          </cell>
          <cell r="K1433">
            <v>650000</v>
          </cell>
          <cell r="L1433" t="str">
            <v>한국전자미디어</v>
          </cell>
          <cell r="M1433">
            <v>680000</v>
          </cell>
          <cell r="N1433" t="str">
            <v>다성테크닉스</v>
          </cell>
          <cell r="O1433">
            <v>650000</v>
          </cell>
          <cell r="P1433" t="str">
            <v>한미통신</v>
          </cell>
          <cell r="Q1433">
            <v>670000</v>
          </cell>
          <cell r="S1433">
            <v>650000</v>
          </cell>
          <cell r="V1433" t="str">
            <v>통설</v>
          </cell>
          <cell r="W1433">
            <v>0.36</v>
          </cell>
          <cell r="X1433" t="str">
            <v>보인</v>
          </cell>
          <cell r="Y1433">
            <v>0.2</v>
          </cell>
          <cell r="Z1433" t="str">
            <v>통신기사2급</v>
          </cell>
          <cell r="AA1433">
            <v>0.21</v>
          </cell>
        </row>
        <row r="1434">
          <cell r="A1434">
            <v>1434</v>
          </cell>
          <cell r="C1434" t="str">
            <v>CAMERA HOUSING</v>
          </cell>
          <cell r="D1434" t="str">
            <v>실내형</v>
          </cell>
          <cell r="E1434" t="str">
            <v>EA</v>
          </cell>
          <cell r="J1434">
            <v>985</v>
          </cell>
          <cell r="K1434">
            <v>250000</v>
          </cell>
          <cell r="L1434" t="str">
            <v>한국전자미디어</v>
          </cell>
          <cell r="M1434">
            <v>250000</v>
          </cell>
          <cell r="N1434" t="str">
            <v>다성테크닉스</v>
          </cell>
          <cell r="O1434">
            <v>280000</v>
          </cell>
          <cell r="P1434" t="str">
            <v>한미통신</v>
          </cell>
          <cell r="Q1434">
            <v>250000</v>
          </cell>
          <cell r="S1434">
            <v>250000</v>
          </cell>
          <cell r="V1434" t="str">
            <v>통설</v>
          </cell>
          <cell r="W1434">
            <v>0.72</v>
          </cell>
          <cell r="X1434" t="str">
            <v>보인</v>
          </cell>
          <cell r="Y1434">
            <v>0.72</v>
          </cell>
        </row>
        <row r="1435">
          <cell r="A1435">
            <v>1435</v>
          </cell>
          <cell r="C1435" t="str">
            <v>CAMERA BRACKET</v>
          </cell>
          <cell r="D1435" t="str">
            <v>벽부형</v>
          </cell>
          <cell r="E1435" t="str">
            <v>EA</v>
          </cell>
          <cell r="J1435">
            <v>985</v>
          </cell>
          <cell r="K1435">
            <v>160000</v>
          </cell>
          <cell r="L1435" t="str">
            <v>한국전자미디어</v>
          </cell>
          <cell r="M1435">
            <v>170000</v>
          </cell>
          <cell r="N1435" t="str">
            <v>다성테크닉스</v>
          </cell>
          <cell r="O1435">
            <v>160000</v>
          </cell>
          <cell r="P1435" t="str">
            <v>한미통신</v>
          </cell>
          <cell r="Q1435">
            <v>160000</v>
          </cell>
          <cell r="S1435">
            <v>160000</v>
          </cell>
        </row>
        <row r="1436">
          <cell r="A1436">
            <v>1436</v>
          </cell>
          <cell r="C1436" t="str">
            <v>AUTO SELECTOR</v>
          </cell>
          <cell r="D1436" t="str">
            <v>6CH</v>
          </cell>
          <cell r="E1436" t="str">
            <v>EA</v>
          </cell>
          <cell r="H1436">
            <v>858</v>
          </cell>
          <cell r="I1436">
            <v>280000</v>
          </cell>
          <cell r="L1436" t="str">
            <v>한국전자미디어</v>
          </cell>
          <cell r="M1436">
            <v>280000</v>
          </cell>
          <cell r="N1436" t="str">
            <v>다성테크닉스</v>
          </cell>
          <cell r="O1436">
            <v>320000</v>
          </cell>
          <cell r="P1436" t="str">
            <v>한미통신</v>
          </cell>
          <cell r="Q1436">
            <v>300000</v>
          </cell>
          <cell r="S1436">
            <v>280000</v>
          </cell>
          <cell r="V1436" t="str">
            <v>통설</v>
          </cell>
          <cell r="W1436">
            <v>0.36</v>
          </cell>
          <cell r="X1436" t="str">
            <v>보인</v>
          </cell>
          <cell r="Y1436">
            <v>0.2</v>
          </cell>
          <cell r="Z1436" t="str">
            <v>통신기사2급</v>
          </cell>
          <cell r="AA1436">
            <v>0.21</v>
          </cell>
        </row>
        <row r="1437">
          <cell r="A1437">
            <v>1437</v>
          </cell>
          <cell r="C1437" t="str">
            <v>I/D GENERATOR</v>
          </cell>
          <cell r="D1437" t="str">
            <v>년,월,일,시,분,초</v>
          </cell>
          <cell r="E1437" t="str">
            <v>EA</v>
          </cell>
          <cell r="H1437">
            <v>858</v>
          </cell>
          <cell r="I1437">
            <v>380000</v>
          </cell>
          <cell r="J1437">
            <v>982</v>
          </cell>
          <cell r="K1437">
            <v>380000</v>
          </cell>
          <cell r="L1437" t="str">
            <v>한국전자미디어</v>
          </cell>
          <cell r="M1437">
            <v>380000</v>
          </cell>
          <cell r="N1437" t="str">
            <v>다성테크닉스</v>
          </cell>
          <cell r="O1437">
            <v>450000</v>
          </cell>
          <cell r="P1437" t="str">
            <v>한미통신</v>
          </cell>
          <cell r="Q1437">
            <v>400000</v>
          </cell>
          <cell r="S1437">
            <v>380000</v>
          </cell>
          <cell r="V1437" t="str">
            <v>통설</v>
          </cell>
          <cell r="W1437">
            <v>0.36</v>
          </cell>
          <cell r="X1437" t="str">
            <v>보인</v>
          </cell>
          <cell r="Y1437">
            <v>0.2</v>
          </cell>
          <cell r="Z1437" t="str">
            <v>통신기사2급</v>
          </cell>
          <cell r="AA1437">
            <v>0.21</v>
          </cell>
        </row>
        <row r="1438">
          <cell r="A1438">
            <v>1438</v>
          </cell>
          <cell r="C1438" t="str">
            <v>POWER CONTROLLER</v>
          </cell>
          <cell r="E1438" t="str">
            <v>EA</v>
          </cell>
          <cell r="J1438">
            <v>985</v>
          </cell>
          <cell r="K1438">
            <v>200000</v>
          </cell>
          <cell r="L1438" t="str">
            <v>한국전자미디어</v>
          </cell>
          <cell r="M1438">
            <v>250000</v>
          </cell>
          <cell r="N1438" t="str">
            <v>다성테크닉스</v>
          </cell>
          <cell r="O1438">
            <v>200000</v>
          </cell>
          <cell r="P1438" t="str">
            <v>한미통신</v>
          </cell>
          <cell r="Q1438">
            <v>230000</v>
          </cell>
          <cell r="S1438">
            <v>200000</v>
          </cell>
          <cell r="V1438" t="str">
            <v>통설</v>
          </cell>
          <cell r="W1438">
            <v>0.36</v>
          </cell>
          <cell r="Z1438" t="str">
            <v>통신기사2급</v>
          </cell>
          <cell r="AA1438">
            <v>0.21</v>
          </cell>
        </row>
        <row r="1439">
          <cell r="A1439">
            <v>1439</v>
          </cell>
          <cell r="C1439" t="str">
            <v>VTR</v>
          </cell>
          <cell r="D1439" t="str">
            <v>7 HEAD</v>
          </cell>
          <cell r="E1439" t="str">
            <v>EA</v>
          </cell>
          <cell r="J1439">
            <v>1097</v>
          </cell>
          <cell r="K1439">
            <v>753000</v>
          </cell>
          <cell r="L1439" t="str">
            <v>한국전자미디어</v>
          </cell>
          <cell r="M1439">
            <v>753000</v>
          </cell>
          <cell r="N1439" t="str">
            <v>다성테크닉스</v>
          </cell>
          <cell r="O1439">
            <v>753000</v>
          </cell>
          <cell r="P1439" t="str">
            <v>한미통신</v>
          </cell>
          <cell r="Q1439">
            <v>780000</v>
          </cell>
          <cell r="S1439">
            <v>753000</v>
          </cell>
          <cell r="V1439" t="str">
            <v>통설</v>
          </cell>
          <cell r="W1439">
            <v>0.38</v>
          </cell>
        </row>
        <row r="1440">
          <cell r="A1440">
            <v>1440</v>
          </cell>
          <cell r="C1440" t="str">
            <v>COLOR MONITOR</v>
          </cell>
          <cell r="D1440" t="str">
            <v>14"</v>
          </cell>
          <cell r="E1440" t="str">
            <v>EA</v>
          </cell>
          <cell r="J1440">
            <v>987</v>
          </cell>
          <cell r="K1440">
            <v>330000</v>
          </cell>
          <cell r="L1440" t="str">
            <v>한국전자미디어</v>
          </cell>
          <cell r="M1440">
            <v>330000</v>
          </cell>
          <cell r="N1440" t="str">
            <v>다성테크닉스</v>
          </cell>
          <cell r="O1440">
            <v>330000</v>
          </cell>
          <cell r="P1440" t="str">
            <v>한미통신</v>
          </cell>
          <cell r="Q1440">
            <v>350000</v>
          </cell>
          <cell r="S1440">
            <v>330000</v>
          </cell>
          <cell r="V1440" t="str">
            <v>통설</v>
          </cell>
          <cell r="W1440">
            <v>0.2</v>
          </cell>
          <cell r="Z1440" t="str">
            <v>통신기사2급</v>
          </cell>
          <cell r="AA1440">
            <v>0.2</v>
          </cell>
        </row>
        <row r="1441">
          <cell r="A1441">
            <v>1441</v>
          </cell>
          <cell r="C1441" t="str">
            <v>RACK CABINET</v>
          </cell>
          <cell r="D1441" t="str">
            <v>제작</v>
          </cell>
          <cell r="E1441" t="str">
            <v>EA</v>
          </cell>
          <cell r="L1441" t="str">
            <v>한국전자미디어</v>
          </cell>
          <cell r="M1441">
            <v>800000</v>
          </cell>
          <cell r="N1441" t="str">
            <v>다성테크닉스</v>
          </cell>
          <cell r="O1441">
            <v>800000</v>
          </cell>
          <cell r="P1441" t="str">
            <v>한미통신</v>
          </cell>
          <cell r="Q1441">
            <v>750000</v>
          </cell>
          <cell r="S1441">
            <v>750000</v>
          </cell>
        </row>
        <row r="1442">
          <cell r="A1442">
            <v>1442</v>
          </cell>
          <cell r="C1442" t="str">
            <v>송수신제어및영상레벨조정</v>
          </cell>
          <cell r="E1442" t="str">
            <v>CH</v>
          </cell>
          <cell r="S1442">
            <v>0</v>
          </cell>
          <cell r="V1442" t="str">
            <v>통설</v>
          </cell>
          <cell r="W1442">
            <v>0.65</v>
          </cell>
          <cell r="Z1442" t="str">
            <v>통신기사2급</v>
          </cell>
          <cell r="AA1442">
            <v>0.52</v>
          </cell>
        </row>
        <row r="1443">
          <cell r="A1443">
            <v>1443</v>
          </cell>
          <cell r="S1443" t="str">
            <v/>
          </cell>
        </row>
        <row r="1444">
          <cell r="A1444">
            <v>1444</v>
          </cell>
          <cell r="S1444" t="str">
            <v/>
          </cell>
        </row>
        <row r="1445">
          <cell r="A1445">
            <v>1445</v>
          </cell>
          <cell r="C1445" t="str">
            <v>중앙감시제어 시스템</v>
          </cell>
          <cell r="D1445" t="str">
            <v>TM/TC 포함</v>
          </cell>
          <cell r="E1445" t="str">
            <v>식</v>
          </cell>
          <cell r="L1445" t="str">
            <v>성화종합전기</v>
          </cell>
          <cell r="M1445">
            <v>364025032</v>
          </cell>
          <cell r="N1445" t="str">
            <v>광명제어</v>
          </cell>
          <cell r="O1445">
            <v>233422251</v>
          </cell>
          <cell r="P1445" t="str">
            <v>현대전원개발</v>
          </cell>
          <cell r="Q1445">
            <v>380320098</v>
          </cell>
          <cell r="S1445">
            <v>233422251</v>
          </cell>
        </row>
        <row r="1446">
          <cell r="A1446">
            <v>1446</v>
          </cell>
          <cell r="C1446" t="str">
            <v>현장 계기</v>
          </cell>
          <cell r="E1446" t="str">
            <v>식</v>
          </cell>
          <cell r="L1446" t="str">
            <v>성화종합전기</v>
          </cell>
          <cell r="M1446">
            <v>67624740</v>
          </cell>
          <cell r="N1446" t="str">
            <v>광명제어</v>
          </cell>
          <cell r="O1446">
            <v>156316572</v>
          </cell>
          <cell r="P1446" t="str">
            <v>현대전원개발</v>
          </cell>
          <cell r="Q1446">
            <v>167112000</v>
          </cell>
          <cell r="S1446">
            <v>67624740</v>
          </cell>
        </row>
        <row r="1447">
          <cell r="A1447">
            <v>1447</v>
          </cell>
          <cell r="C1447" t="str">
            <v>무정전전원장치(UPS)</v>
          </cell>
          <cell r="D1447" t="str">
            <v>10 KVA</v>
          </cell>
          <cell r="E1447" t="str">
            <v>식</v>
          </cell>
          <cell r="L1447" t="str">
            <v>성화종합전기</v>
          </cell>
          <cell r="M1447">
            <v>23302494</v>
          </cell>
          <cell r="N1447" t="str">
            <v>광명제어</v>
          </cell>
          <cell r="O1447">
            <v>21984279</v>
          </cell>
          <cell r="P1447" t="str">
            <v>현대전원개발</v>
          </cell>
          <cell r="Q1447">
            <v>24750000</v>
          </cell>
          <cell r="S1447">
            <v>21984279</v>
          </cell>
        </row>
        <row r="1448">
          <cell r="A1448">
            <v>1448</v>
          </cell>
          <cell r="C1448" t="str">
            <v>예비품및유지관리공구</v>
          </cell>
          <cell r="E1448" t="str">
            <v>식</v>
          </cell>
          <cell r="L1448" t="str">
            <v>성화종합전기</v>
          </cell>
          <cell r="M1448">
            <v>48351443</v>
          </cell>
          <cell r="N1448" t="str">
            <v>광명제어</v>
          </cell>
          <cell r="O1448">
            <v>11036000</v>
          </cell>
          <cell r="P1448" t="str">
            <v>현대전원개발</v>
          </cell>
          <cell r="Q1448">
            <v>26884000</v>
          </cell>
          <cell r="S1448">
            <v>11036000</v>
          </cell>
        </row>
        <row r="1449">
          <cell r="A1449">
            <v>1449</v>
          </cell>
          <cell r="C1449" t="str">
            <v>시운전비및교육비</v>
          </cell>
          <cell r="E1449" t="str">
            <v>식</v>
          </cell>
          <cell r="L1449" t="str">
            <v>성화종합전기</v>
          </cell>
          <cell r="M1449">
            <v>33903125</v>
          </cell>
          <cell r="N1449" t="str">
            <v>광명제어</v>
          </cell>
          <cell r="O1449">
            <v>14100000</v>
          </cell>
          <cell r="P1449" t="str">
            <v>현대전원개발</v>
          </cell>
          <cell r="Q1449">
            <v>13837164</v>
          </cell>
          <cell r="S1449">
            <v>13837164</v>
          </cell>
        </row>
        <row r="1450">
          <cell r="A1450">
            <v>1450</v>
          </cell>
          <cell r="S1450" t="str">
            <v/>
          </cell>
        </row>
        <row r="1451">
          <cell r="A1451">
            <v>1451</v>
          </cell>
          <cell r="S1451" t="str">
            <v/>
          </cell>
        </row>
        <row r="1452">
          <cell r="A1452">
            <v>1452</v>
          </cell>
          <cell r="C1452" t="str">
            <v>동 파이프</v>
          </cell>
          <cell r="D1452" t="str">
            <v>L-TYPE 1/2"</v>
          </cell>
          <cell r="E1452" t="str">
            <v>m</v>
          </cell>
          <cell r="H1452">
            <v>488</v>
          </cell>
          <cell r="I1452">
            <v>1580</v>
          </cell>
          <cell r="S1452">
            <v>1580</v>
          </cell>
          <cell r="V1452" t="str">
            <v>배관</v>
          </cell>
          <cell r="W1452">
            <v>3.1E-2</v>
          </cell>
          <cell r="X1452" t="str">
            <v>보인</v>
          </cell>
          <cell r="Y1452">
            <v>3.1E-2</v>
          </cell>
        </row>
        <row r="1453">
          <cell r="A1453">
            <v>1453</v>
          </cell>
          <cell r="C1453" t="str">
            <v>엘보</v>
          </cell>
          <cell r="D1453" t="str">
            <v>1/2"</v>
          </cell>
          <cell r="E1453" t="str">
            <v>EA</v>
          </cell>
          <cell r="H1453">
            <v>489</v>
          </cell>
          <cell r="I1453">
            <v>245</v>
          </cell>
          <cell r="S1453">
            <v>245</v>
          </cell>
        </row>
        <row r="1454">
          <cell r="A1454">
            <v>1454</v>
          </cell>
          <cell r="C1454" t="str">
            <v>TEE</v>
          </cell>
          <cell r="D1454" t="str">
            <v>1/2"</v>
          </cell>
          <cell r="E1454" t="str">
            <v>EA</v>
          </cell>
          <cell r="H1454">
            <v>489</v>
          </cell>
          <cell r="I1454">
            <v>534</v>
          </cell>
          <cell r="S1454">
            <v>534</v>
          </cell>
        </row>
        <row r="1455">
          <cell r="A1455">
            <v>1455</v>
          </cell>
          <cell r="C1455" t="str">
            <v>SAMP. PUMP</v>
          </cell>
          <cell r="D1455" t="str">
            <v>0.75kw</v>
          </cell>
          <cell r="E1455" t="str">
            <v>대</v>
          </cell>
          <cell r="S1455">
            <v>0</v>
          </cell>
        </row>
        <row r="1456">
          <cell r="A1456">
            <v>1456</v>
          </cell>
          <cell r="S1456" t="str">
            <v/>
          </cell>
        </row>
        <row r="1457">
          <cell r="A1457">
            <v>1457</v>
          </cell>
          <cell r="S1457" t="str">
            <v/>
          </cell>
        </row>
        <row r="1458">
          <cell r="A1458">
            <v>1458</v>
          </cell>
          <cell r="S1458" t="str">
            <v/>
          </cell>
        </row>
        <row r="1459">
          <cell r="A1459">
            <v>1459</v>
          </cell>
          <cell r="C1459" t="str">
            <v>위샤캡</v>
          </cell>
          <cell r="D1459" t="str">
            <v>ST 82C</v>
          </cell>
          <cell r="E1459" t="str">
            <v>EA</v>
          </cell>
          <cell r="S1459">
            <v>0</v>
          </cell>
          <cell r="V1459" t="str">
            <v>내선</v>
          </cell>
          <cell r="W1459">
            <v>0.04</v>
          </cell>
        </row>
        <row r="1460">
          <cell r="A1460">
            <v>1460</v>
          </cell>
          <cell r="C1460" t="str">
            <v>PNL</v>
          </cell>
          <cell r="D1460" t="str">
            <v>분전반</v>
          </cell>
          <cell r="E1460" t="str">
            <v>EA</v>
          </cell>
          <cell r="R1460">
            <v>528136</v>
          </cell>
          <cell r="S1460">
            <v>0</v>
          </cell>
        </row>
        <row r="1461">
          <cell r="A1461">
            <v>1461</v>
          </cell>
          <cell r="C1461" t="str">
            <v>PNL-1</v>
          </cell>
          <cell r="D1461" t="str">
            <v>적산전력계반</v>
          </cell>
          <cell r="E1461" t="str">
            <v>EA</v>
          </cell>
          <cell r="R1461">
            <v>102115</v>
          </cell>
          <cell r="S1461">
            <v>0</v>
          </cell>
        </row>
        <row r="1462">
          <cell r="A1462">
            <v>1462</v>
          </cell>
          <cell r="S1462" t="str">
            <v/>
          </cell>
        </row>
        <row r="1463">
          <cell r="A1463">
            <v>1463</v>
          </cell>
          <cell r="S1463" t="str">
            <v/>
          </cell>
        </row>
        <row r="1464">
          <cell r="A1464">
            <v>1464</v>
          </cell>
          <cell r="S1464" t="str">
            <v/>
          </cell>
        </row>
        <row r="1465">
          <cell r="A1465">
            <v>1465</v>
          </cell>
          <cell r="C1465" t="str">
            <v>VCB &amp; DTS PNL.</v>
          </cell>
          <cell r="D1465" t="str">
            <v>MV-4</v>
          </cell>
          <cell r="E1465" t="str">
            <v>면</v>
          </cell>
          <cell r="L1465" t="str">
            <v>세광기전㈜</v>
          </cell>
          <cell r="M1465">
            <v>11890386</v>
          </cell>
          <cell r="N1465" t="str">
            <v>동성계전㈜</v>
          </cell>
          <cell r="O1465">
            <v>12041734</v>
          </cell>
          <cell r="P1465" t="str">
            <v>하나기전㈜</v>
          </cell>
          <cell r="Q1465">
            <v>12116496</v>
          </cell>
          <cell r="S1465">
            <v>11890386</v>
          </cell>
        </row>
        <row r="1466">
          <cell r="A1466">
            <v>1466</v>
          </cell>
          <cell r="C1466" t="str">
            <v>VCB &amp; DTS PNL.</v>
          </cell>
          <cell r="D1466" t="str">
            <v>MV-5</v>
          </cell>
          <cell r="E1466" t="str">
            <v>면</v>
          </cell>
          <cell r="L1466" t="str">
            <v>세광기전㈜</v>
          </cell>
          <cell r="M1466">
            <v>12990490</v>
          </cell>
          <cell r="N1466" t="str">
            <v>동성계전㈜</v>
          </cell>
          <cell r="O1466">
            <v>13156465</v>
          </cell>
          <cell r="P1466" t="str">
            <v>하나기전㈜</v>
          </cell>
          <cell r="Q1466">
            <v>13238535</v>
          </cell>
          <cell r="S1466">
            <v>12990490</v>
          </cell>
        </row>
        <row r="1467">
          <cell r="A1467">
            <v>1467</v>
          </cell>
          <cell r="C1467" t="str">
            <v>VCB &amp; DTS PNL.</v>
          </cell>
          <cell r="D1467" t="str">
            <v>MV-6</v>
          </cell>
          <cell r="E1467" t="str">
            <v>면</v>
          </cell>
          <cell r="L1467" t="str">
            <v>세광기전㈜</v>
          </cell>
          <cell r="M1467">
            <v>11890386</v>
          </cell>
          <cell r="N1467" t="str">
            <v>동성계전㈜</v>
          </cell>
          <cell r="O1467">
            <v>12041734</v>
          </cell>
          <cell r="P1467" t="str">
            <v>하나기전㈜</v>
          </cell>
          <cell r="Q1467">
            <v>12116496</v>
          </cell>
          <cell r="S1467">
            <v>11890386</v>
          </cell>
        </row>
        <row r="1468">
          <cell r="A1468">
            <v>1468</v>
          </cell>
          <cell r="C1468" t="str">
            <v>VCB &amp; DTS &amp; SA PNL.</v>
          </cell>
          <cell r="D1468" t="str">
            <v>MV-E</v>
          </cell>
          <cell r="E1468" t="str">
            <v>면</v>
          </cell>
          <cell r="L1468" t="str">
            <v>세광기전㈜</v>
          </cell>
          <cell r="M1468">
            <v>12343046</v>
          </cell>
          <cell r="N1468" t="str">
            <v>동성계전㈜</v>
          </cell>
          <cell r="O1468">
            <v>12501605</v>
          </cell>
          <cell r="P1468" t="str">
            <v>하나기전㈜</v>
          </cell>
          <cell r="Q1468">
            <v>12576980</v>
          </cell>
          <cell r="S1468">
            <v>12343046</v>
          </cell>
        </row>
        <row r="1469">
          <cell r="A1469">
            <v>1469</v>
          </cell>
          <cell r="C1469" t="str">
            <v>PF &amp; TR. PNL</v>
          </cell>
          <cell r="D1469" t="str">
            <v>TR-1 (200KVA)</v>
          </cell>
          <cell r="E1469" t="str">
            <v>면</v>
          </cell>
          <cell r="L1469" t="str">
            <v>세광기전㈜</v>
          </cell>
          <cell r="M1469">
            <v>14506477</v>
          </cell>
          <cell r="N1469" t="str">
            <v>동성계전㈜</v>
          </cell>
          <cell r="O1469">
            <v>14748180</v>
          </cell>
          <cell r="P1469" t="str">
            <v>하나기전㈜</v>
          </cell>
          <cell r="Q1469">
            <v>14868483</v>
          </cell>
          <cell r="S1469">
            <v>14506477</v>
          </cell>
        </row>
        <row r="1470">
          <cell r="A1470">
            <v>1470</v>
          </cell>
          <cell r="C1470" t="str">
            <v>PF &amp; TR. PNL</v>
          </cell>
          <cell r="D1470" t="str">
            <v>TR-2 (200KVA)</v>
          </cell>
          <cell r="E1470" t="str">
            <v>면</v>
          </cell>
          <cell r="L1470" t="str">
            <v>세광기전㈜</v>
          </cell>
          <cell r="M1470">
            <v>14506477</v>
          </cell>
          <cell r="N1470" t="str">
            <v>동성계전㈜</v>
          </cell>
          <cell r="O1470">
            <v>14748180</v>
          </cell>
          <cell r="P1470" t="str">
            <v>하나기전㈜</v>
          </cell>
          <cell r="Q1470">
            <v>14868483</v>
          </cell>
          <cell r="S1470">
            <v>14506477</v>
          </cell>
        </row>
        <row r="1471">
          <cell r="A1471">
            <v>1471</v>
          </cell>
          <cell r="C1471" t="str">
            <v>MCCB PNL.</v>
          </cell>
          <cell r="D1471" t="str">
            <v>LV-E1</v>
          </cell>
          <cell r="E1471" t="str">
            <v>면</v>
          </cell>
          <cell r="L1471" t="str">
            <v>세광기전㈜</v>
          </cell>
          <cell r="M1471">
            <v>9540448</v>
          </cell>
          <cell r="N1471" t="str">
            <v>동성계전㈜</v>
          </cell>
          <cell r="O1471">
            <v>9639590</v>
          </cell>
          <cell r="P1471" t="str">
            <v>하나기전㈜</v>
          </cell>
          <cell r="Q1471">
            <v>9687635</v>
          </cell>
          <cell r="S1471">
            <v>9540448</v>
          </cell>
        </row>
        <row r="1472">
          <cell r="A1472">
            <v>1472</v>
          </cell>
          <cell r="C1472" t="str">
            <v>MCCB PNL.</v>
          </cell>
          <cell r="D1472" t="str">
            <v>LV-E2</v>
          </cell>
          <cell r="E1472" t="str">
            <v>면</v>
          </cell>
          <cell r="L1472" t="str">
            <v>세광기전㈜</v>
          </cell>
          <cell r="M1472">
            <v>8006366</v>
          </cell>
          <cell r="N1472" t="str">
            <v>동성계전㈜</v>
          </cell>
          <cell r="O1472">
            <v>8091244</v>
          </cell>
          <cell r="P1472" t="str">
            <v>하나기전㈜</v>
          </cell>
          <cell r="Q1472">
            <v>8132145</v>
          </cell>
          <cell r="S1472">
            <v>8006366</v>
          </cell>
        </row>
        <row r="1473">
          <cell r="A1473">
            <v>1473</v>
          </cell>
          <cell r="C1473" t="str">
            <v>RECTIFIER PNL.</v>
          </cell>
          <cell r="D1473" t="str">
            <v>DC 반(식당 및 창고)</v>
          </cell>
          <cell r="E1473" t="str">
            <v>면</v>
          </cell>
          <cell r="L1473" t="str">
            <v>세광기전㈜</v>
          </cell>
          <cell r="M1473">
            <v>7609540</v>
          </cell>
          <cell r="N1473" t="str">
            <v>동성계전㈜</v>
          </cell>
          <cell r="O1473">
            <v>7700429</v>
          </cell>
          <cell r="P1473" t="str">
            <v>하나기전㈜</v>
          </cell>
          <cell r="Q1473">
            <v>7745475</v>
          </cell>
          <cell r="S1473">
            <v>7609540</v>
          </cell>
        </row>
        <row r="1474">
          <cell r="A1474">
            <v>1474</v>
          </cell>
          <cell r="C1474" t="str">
            <v>BATTERY PNL.</v>
          </cell>
          <cell r="D1474" t="str">
            <v>BATT.(식당 및 창고)</v>
          </cell>
          <cell r="E1474" t="str">
            <v>면</v>
          </cell>
          <cell r="L1474" t="str">
            <v>세광기전㈜</v>
          </cell>
          <cell r="M1474">
            <v>5857771</v>
          </cell>
          <cell r="N1474" t="str">
            <v>동성계전㈜</v>
          </cell>
          <cell r="O1474">
            <v>5956341</v>
          </cell>
          <cell r="P1474" t="str">
            <v>하나기전㈜</v>
          </cell>
          <cell r="Q1474">
            <v>6005515</v>
          </cell>
          <cell r="S1474">
            <v>5857771</v>
          </cell>
        </row>
        <row r="1475">
          <cell r="A1475">
            <v>1475</v>
          </cell>
          <cell r="C1475" t="str">
            <v>VCB,DTS &amp; GPT PNL.</v>
          </cell>
          <cell r="D1475" t="str">
            <v>MV-A</v>
          </cell>
          <cell r="E1475" t="str">
            <v>면</v>
          </cell>
          <cell r="L1475" t="str">
            <v>세광기전㈜</v>
          </cell>
          <cell r="M1475">
            <v>13519886</v>
          </cell>
          <cell r="N1475" t="str">
            <v>동성계전㈜</v>
          </cell>
          <cell r="O1475">
            <v>13699379</v>
          </cell>
          <cell r="P1475" t="str">
            <v>하나기전㈜</v>
          </cell>
          <cell r="Q1475">
            <v>13788225</v>
          </cell>
          <cell r="S1475">
            <v>13519886</v>
          </cell>
        </row>
        <row r="1476">
          <cell r="A1476">
            <v>1476</v>
          </cell>
          <cell r="C1476" t="str">
            <v>REACTOR ST. PNL</v>
          </cell>
          <cell r="D1476" t="str">
            <v>MV-A1</v>
          </cell>
          <cell r="E1476" t="str">
            <v>면</v>
          </cell>
          <cell r="L1476" t="str">
            <v>세광기전㈜</v>
          </cell>
          <cell r="M1476">
            <v>15640494</v>
          </cell>
          <cell r="N1476" t="str">
            <v>동성계전㈜</v>
          </cell>
          <cell r="O1476">
            <v>15839976</v>
          </cell>
          <cell r="P1476" t="str">
            <v>하나기전㈜</v>
          </cell>
          <cell r="Q1476">
            <v>15937435</v>
          </cell>
          <cell r="S1476">
            <v>15640494</v>
          </cell>
        </row>
        <row r="1477">
          <cell r="A1477">
            <v>1477</v>
          </cell>
          <cell r="C1477" t="str">
            <v>REACTOR ST. PNL</v>
          </cell>
          <cell r="D1477" t="str">
            <v>MV-A2</v>
          </cell>
          <cell r="E1477" t="str">
            <v>면</v>
          </cell>
          <cell r="L1477" t="str">
            <v>세광기전㈜</v>
          </cell>
          <cell r="M1477">
            <v>15640494</v>
          </cell>
          <cell r="N1477" t="str">
            <v>동성계전㈜</v>
          </cell>
          <cell r="O1477">
            <v>15839976</v>
          </cell>
          <cell r="P1477" t="str">
            <v>하나기전㈜</v>
          </cell>
          <cell r="Q1477">
            <v>15937435</v>
          </cell>
          <cell r="S1477">
            <v>15640494</v>
          </cell>
        </row>
        <row r="1478">
          <cell r="A1478">
            <v>1478</v>
          </cell>
          <cell r="C1478" t="str">
            <v>REACTOR ST. PNL</v>
          </cell>
          <cell r="D1478" t="str">
            <v>MV-A3</v>
          </cell>
          <cell r="E1478" t="str">
            <v>면</v>
          </cell>
          <cell r="L1478" t="str">
            <v>세광기전㈜</v>
          </cell>
          <cell r="M1478">
            <v>15640494</v>
          </cell>
          <cell r="N1478" t="str">
            <v>동성계전㈜</v>
          </cell>
          <cell r="O1478">
            <v>15839976</v>
          </cell>
          <cell r="P1478" t="str">
            <v>하나기전㈜</v>
          </cell>
          <cell r="Q1478">
            <v>15937435</v>
          </cell>
          <cell r="S1478">
            <v>15640494</v>
          </cell>
        </row>
        <row r="1479">
          <cell r="A1479">
            <v>1479</v>
          </cell>
          <cell r="C1479" t="str">
            <v>REACTOR ST. PNL</v>
          </cell>
          <cell r="D1479" t="str">
            <v>MV-A4</v>
          </cell>
          <cell r="E1479" t="str">
            <v>면</v>
          </cell>
          <cell r="L1479" t="str">
            <v>세광기전㈜</v>
          </cell>
          <cell r="M1479">
            <v>15377693</v>
          </cell>
          <cell r="N1479" t="str">
            <v>동성계전㈜</v>
          </cell>
          <cell r="O1479">
            <v>15572826</v>
          </cell>
          <cell r="P1479" t="str">
            <v>하나기전㈜</v>
          </cell>
          <cell r="Q1479">
            <v>15668111</v>
          </cell>
          <cell r="S1479">
            <v>15377693</v>
          </cell>
        </row>
        <row r="1480">
          <cell r="A1480">
            <v>1480</v>
          </cell>
          <cell r="C1480" t="str">
            <v>REACTOR ST. PNL</v>
          </cell>
          <cell r="D1480" t="str">
            <v>MV-A5</v>
          </cell>
          <cell r="E1480" t="str">
            <v>면</v>
          </cell>
          <cell r="L1480" t="str">
            <v>세광기전㈜</v>
          </cell>
          <cell r="M1480">
            <v>15377693</v>
          </cell>
          <cell r="N1480" t="str">
            <v>동성계전㈜</v>
          </cell>
          <cell r="O1480">
            <v>15572826</v>
          </cell>
          <cell r="P1480" t="str">
            <v>하나기전㈜</v>
          </cell>
          <cell r="Q1480">
            <v>15668111</v>
          </cell>
          <cell r="S1480">
            <v>15377693</v>
          </cell>
        </row>
        <row r="1481">
          <cell r="A1481">
            <v>1481</v>
          </cell>
          <cell r="C1481" t="str">
            <v>PF &amp; TR. PNL</v>
          </cell>
          <cell r="D1481" t="str">
            <v>TR-1 (100KVA)</v>
          </cell>
          <cell r="E1481" t="str">
            <v>면</v>
          </cell>
          <cell r="L1481" t="str">
            <v>세광기전㈜</v>
          </cell>
          <cell r="M1481">
            <v>12820188</v>
          </cell>
          <cell r="N1481" t="str">
            <v>동성계전㈜</v>
          </cell>
          <cell r="O1481">
            <v>11022950</v>
          </cell>
          <cell r="P1481" t="str">
            <v>하나기전㈜</v>
          </cell>
          <cell r="Q1481">
            <v>11107598</v>
          </cell>
          <cell r="S1481">
            <v>11022950</v>
          </cell>
        </row>
        <row r="1482">
          <cell r="A1482">
            <v>1482</v>
          </cell>
          <cell r="C1482" t="str">
            <v>PF &amp; TR. PNL</v>
          </cell>
          <cell r="D1482" t="str">
            <v>TR-2 (100KVA)</v>
          </cell>
          <cell r="E1482" t="str">
            <v>면</v>
          </cell>
          <cell r="L1482" t="str">
            <v>세광기전㈜</v>
          </cell>
          <cell r="M1482">
            <v>12820188</v>
          </cell>
          <cell r="N1482" t="str">
            <v>동성계전㈜</v>
          </cell>
          <cell r="O1482">
            <v>11022950</v>
          </cell>
          <cell r="P1482" t="str">
            <v>하나기전㈜</v>
          </cell>
          <cell r="Q1482">
            <v>11107598</v>
          </cell>
          <cell r="S1482">
            <v>11022950</v>
          </cell>
        </row>
        <row r="1483">
          <cell r="A1483">
            <v>1483</v>
          </cell>
          <cell r="C1483" t="str">
            <v>MCCB PNL.</v>
          </cell>
          <cell r="D1483" t="str">
            <v>LV-1</v>
          </cell>
          <cell r="E1483" t="str">
            <v>면</v>
          </cell>
          <cell r="L1483" t="str">
            <v>세광기전㈜</v>
          </cell>
          <cell r="M1483">
            <v>8821195</v>
          </cell>
          <cell r="N1483" t="str">
            <v>동성계전㈜</v>
          </cell>
          <cell r="O1483">
            <v>8919424</v>
          </cell>
          <cell r="P1483" t="str">
            <v>하나기전㈜</v>
          </cell>
          <cell r="Q1483">
            <v>8966991</v>
          </cell>
          <cell r="S1483">
            <v>8821195</v>
          </cell>
        </row>
        <row r="1484">
          <cell r="A1484">
            <v>1484</v>
          </cell>
          <cell r="C1484" t="str">
            <v>RECTIFIER PNL.</v>
          </cell>
          <cell r="D1484" t="str">
            <v>DC 반(가압장)</v>
          </cell>
          <cell r="E1484" t="str">
            <v>면</v>
          </cell>
          <cell r="L1484" t="str">
            <v>세광기전㈜</v>
          </cell>
          <cell r="M1484">
            <v>7609540</v>
          </cell>
          <cell r="N1484" t="str">
            <v>동성계전㈜</v>
          </cell>
          <cell r="O1484">
            <v>7700429</v>
          </cell>
          <cell r="P1484" t="str">
            <v>하나기전㈜</v>
          </cell>
          <cell r="Q1484">
            <v>7745475</v>
          </cell>
          <cell r="S1484">
            <v>7609540</v>
          </cell>
        </row>
        <row r="1485">
          <cell r="A1485">
            <v>1485</v>
          </cell>
          <cell r="C1485" t="str">
            <v>BATTERY PNL.</v>
          </cell>
          <cell r="D1485" t="str">
            <v>BATT.(가압장)</v>
          </cell>
          <cell r="E1485" t="str">
            <v>면</v>
          </cell>
          <cell r="L1485" t="str">
            <v>세광기전㈜</v>
          </cell>
          <cell r="M1485">
            <v>5857771</v>
          </cell>
          <cell r="N1485" t="str">
            <v>동성계전㈜</v>
          </cell>
          <cell r="O1485">
            <v>5956341</v>
          </cell>
          <cell r="P1485" t="str">
            <v>하나기전㈜</v>
          </cell>
          <cell r="Q1485">
            <v>6005515</v>
          </cell>
          <cell r="S1485">
            <v>5857771</v>
          </cell>
        </row>
        <row r="1486">
          <cell r="A1486">
            <v>1486</v>
          </cell>
          <cell r="C1486" t="str">
            <v>MCCB PNL. 개조작업</v>
          </cell>
          <cell r="D1486" t="str">
            <v>LV-FM</v>
          </cell>
          <cell r="E1486" t="str">
            <v>식</v>
          </cell>
          <cell r="L1486" t="str">
            <v>세광기전㈜</v>
          </cell>
          <cell r="M1486">
            <v>1854200</v>
          </cell>
          <cell r="N1486" t="str">
            <v>동성계전㈜</v>
          </cell>
          <cell r="O1486">
            <v>1884762</v>
          </cell>
          <cell r="P1486" t="str">
            <v>하나기전㈜</v>
          </cell>
          <cell r="Q1486">
            <v>1899932</v>
          </cell>
          <cell r="S1486">
            <v>1854200</v>
          </cell>
        </row>
        <row r="1487">
          <cell r="A1487">
            <v>1487</v>
          </cell>
          <cell r="C1487" t="str">
            <v>전동기 제어반</v>
          </cell>
          <cell r="D1487" t="str">
            <v>MCC-2000</v>
          </cell>
          <cell r="E1487" t="str">
            <v>set</v>
          </cell>
          <cell r="L1487" t="str">
            <v>세광기전㈜</v>
          </cell>
          <cell r="M1487">
            <v>8105760</v>
          </cell>
          <cell r="N1487" t="str">
            <v>동성계전㈜</v>
          </cell>
          <cell r="O1487">
            <v>8206884</v>
          </cell>
          <cell r="P1487" t="str">
            <v>하나기전㈜</v>
          </cell>
          <cell r="Q1487">
            <v>8255368</v>
          </cell>
          <cell r="S1487">
            <v>8105760</v>
          </cell>
        </row>
        <row r="1488">
          <cell r="A1488">
            <v>1488</v>
          </cell>
          <cell r="C1488" t="str">
            <v>전동기 제어반</v>
          </cell>
          <cell r="D1488" t="str">
            <v>MCC-2011</v>
          </cell>
          <cell r="E1488" t="str">
            <v>set</v>
          </cell>
          <cell r="L1488" t="str">
            <v>세광기전㈜</v>
          </cell>
          <cell r="M1488">
            <v>6723167</v>
          </cell>
          <cell r="N1488" t="str">
            <v>동성계전㈜</v>
          </cell>
          <cell r="O1488">
            <v>6799623</v>
          </cell>
          <cell r="P1488" t="str">
            <v>하나기전㈜</v>
          </cell>
          <cell r="Q1488">
            <v>6836230</v>
          </cell>
          <cell r="S1488">
            <v>6723167</v>
          </cell>
        </row>
        <row r="1489">
          <cell r="A1489">
            <v>1489</v>
          </cell>
          <cell r="C1489" t="str">
            <v>전동기 제어반</v>
          </cell>
          <cell r="D1489" t="str">
            <v>MCC-2012</v>
          </cell>
          <cell r="E1489" t="str">
            <v>set</v>
          </cell>
          <cell r="L1489" t="str">
            <v>세광기전㈜</v>
          </cell>
          <cell r="M1489">
            <v>11749935</v>
          </cell>
          <cell r="N1489" t="str">
            <v>동성계전㈜</v>
          </cell>
          <cell r="O1489">
            <v>11871884</v>
          </cell>
          <cell r="P1489" t="str">
            <v>하나기전㈜</v>
          </cell>
          <cell r="Q1489">
            <v>11929366</v>
          </cell>
          <cell r="S1489">
            <v>11749935</v>
          </cell>
        </row>
        <row r="1490">
          <cell r="A1490">
            <v>1490</v>
          </cell>
          <cell r="C1490" t="str">
            <v>전동기 제어반</v>
          </cell>
          <cell r="D1490" t="str">
            <v>MCC-2002</v>
          </cell>
          <cell r="E1490" t="str">
            <v>set</v>
          </cell>
          <cell r="L1490" t="str">
            <v>세광기전㈜</v>
          </cell>
          <cell r="M1490">
            <v>10971512</v>
          </cell>
          <cell r="N1490" t="str">
            <v>동성계전㈜</v>
          </cell>
          <cell r="O1490">
            <v>11110631</v>
          </cell>
          <cell r="P1490" t="str">
            <v>하나기전㈜</v>
          </cell>
          <cell r="Q1490">
            <v>11177009</v>
          </cell>
          <cell r="S1490">
            <v>10971512</v>
          </cell>
        </row>
        <row r="1491">
          <cell r="A1491">
            <v>1491</v>
          </cell>
          <cell r="C1491" t="str">
            <v>전동기 제어반</v>
          </cell>
          <cell r="D1491" t="str">
            <v>MCC-2003</v>
          </cell>
          <cell r="E1491" t="str">
            <v>set</v>
          </cell>
          <cell r="L1491" t="str">
            <v>세광기전㈜</v>
          </cell>
          <cell r="M1491">
            <v>15085065</v>
          </cell>
          <cell r="N1491" t="str">
            <v>동성계전㈜</v>
          </cell>
          <cell r="O1491">
            <v>15281083</v>
          </cell>
          <cell r="P1491" t="str">
            <v>하나기전㈜</v>
          </cell>
          <cell r="Q1491">
            <v>15375003</v>
          </cell>
          <cell r="S1491">
            <v>15085065</v>
          </cell>
        </row>
        <row r="1492">
          <cell r="A1492">
            <v>1492</v>
          </cell>
          <cell r="C1492" t="str">
            <v>전동기 제어반</v>
          </cell>
          <cell r="D1492" t="str">
            <v>MCC-2001</v>
          </cell>
          <cell r="E1492" t="str">
            <v>set</v>
          </cell>
          <cell r="L1492" t="str">
            <v>세광기전㈜</v>
          </cell>
          <cell r="M1492">
            <v>4622190</v>
          </cell>
          <cell r="N1492" t="str">
            <v>동성계전㈜</v>
          </cell>
          <cell r="O1492">
            <v>4673558</v>
          </cell>
          <cell r="P1492" t="str">
            <v>하나기전㈜</v>
          </cell>
          <cell r="Q1492">
            <v>4698015</v>
          </cell>
          <cell r="S1492">
            <v>4622190</v>
          </cell>
        </row>
        <row r="1493">
          <cell r="A1493">
            <v>1493</v>
          </cell>
          <cell r="C1493" t="str">
            <v>전동기 제어반</v>
          </cell>
          <cell r="D1493" t="str">
            <v>MCC-6</v>
          </cell>
          <cell r="E1493" t="str">
            <v>set</v>
          </cell>
          <cell r="L1493" t="str">
            <v>세광기전㈜</v>
          </cell>
          <cell r="M1493">
            <v>20840112</v>
          </cell>
          <cell r="N1493" t="str">
            <v>동성계전㈜</v>
          </cell>
          <cell r="O1493">
            <v>21092618</v>
          </cell>
          <cell r="P1493" t="str">
            <v>하나기전㈜</v>
          </cell>
          <cell r="Q1493">
            <v>21214559</v>
          </cell>
          <cell r="S1493">
            <v>20840112</v>
          </cell>
        </row>
        <row r="1494">
          <cell r="A1494">
            <v>1494</v>
          </cell>
          <cell r="C1494" t="str">
            <v>전동기 제어반</v>
          </cell>
          <cell r="D1494" t="str">
            <v>MCC-2010</v>
          </cell>
          <cell r="E1494" t="str">
            <v>set</v>
          </cell>
          <cell r="L1494" t="str">
            <v>세광기전㈜</v>
          </cell>
          <cell r="M1494">
            <v>7334853</v>
          </cell>
          <cell r="N1494" t="str">
            <v>동성계전㈜</v>
          </cell>
          <cell r="O1494">
            <v>7410813</v>
          </cell>
          <cell r="P1494" t="str">
            <v>하나기전㈜</v>
          </cell>
          <cell r="Q1494">
            <v>7446430</v>
          </cell>
          <cell r="S1494">
            <v>7334853</v>
          </cell>
        </row>
        <row r="1495">
          <cell r="A1495">
            <v>1495</v>
          </cell>
          <cell r="C1495" t="str">
            <v>분전반</v>
          </cell>
          <cell r="D1495" t="str">
            <v>LP-YK</v>
          </cell>
          <cell r="E1495" t="str">
            <v>면</v>
          </cell>
          <cell r="L1495" t="str">
            <v>세광기전㈜</v>
          </cell>
          <cell r="M1495">
            <v>1196405</v>
          </cell>
          <cell r="N1495" t="str">
            <v>동성계전㈜</v>
          </cell>
          <cell r="O1495">
            <v>1213726</v>
          </cell>
          <cell r="P1495" t="str">
            <v>하나기전㈜</v>
          </cell>
          <cell r="Q1495">
            <v>1222317</v>
          </cell>
          <cell r="R1495">
            <v>373473</v>
          </cell>
          <cell r="S1495">
            <v>1196405</v>
          </cell>
        </row>
        <row r="1496">
          <cell r="A1496">
            <v>1496</v>
          </cell>
          <cell r="C1496" t="str">
            <v>분전반</v>
          </cell>
          <cell r="D1496" t="str">
            <v>LP-GA</v>
          </cell>
          <cell r="E1496" t="str">
            <v>면</v>
          </cell>
          <cell r="L1496" t="str">
            <v>세광기전㈜</v>
          </cell>
          <cell r="M1496">
            <v>1885340</v>
          </cell>
          <cell r="N1496" t="str">
            <v>동성계전㈜</v>
          </cell>
          <cell r="O1496">
            <v>1905518</v>
          </cell>
          <cell r="P1496" t="str">
            <v>하나기전㈜</v>
          </cell>
          <cell r="Q1496">
            <v>1915123</v>
          </cell>
          <cell r="R1496">
            <v>458678</v>
          </cell>
          <cell r="S1496">
            <v>1885340</v>
          </cell>
        </row>
        <row r="1497">
          <cell r="A1497">
            <v>1497</v>
          </cell>
          <cell r="C1497" t="str">
            <v>분전반</v>
          </cell>
          <cell r="D1497" t="str">
            <v>LP-S1</v>
          </cell>
          <cell r="E1497" t="str">
            <v>면</v>
          </cell>
          <cell r="L1497" t="str">
            <v>세광기전㈜</v>
          </cell>
          <cell r="M1497">
            <v>1522140</v>
          </cell>
          <cell r="N1497" t="str">
            <v>동성계전㈜</v>
          </cell>
          <cell r="O1497">
            <v>1545114</v>
          </cell>
          <cell r="P1497" t="str">
            <v>하나기전㈜</v>
          </cell>
          <cell r="Q1497">
            <v>1556603</v>
          </cell>
          <cell r="R1497">
            <v>409188</v>
          </cell>
          <cell r="S1497">
            <v>1522140</v>
          </cell>
        </row>
        <row r="1498">
          <cell r="A1498">
            <v>1498</v>
          </cell>
          <cell r="C1498" t="str">
            <v>분전반</v>
          </cell>
          <cell r="D1498" t="str">
            <v>LP-S2</v>
          </cell>
          <cell r="E1498" t="str">
            <v>면</v>
          </cell>
          <cell r="L1498" t="str">
            <v>세광기전㈜</v>
          </cell>
          <cell r="M1498">
            <v>1247690</v>
          </cell>
          <cell r="N1498" t="str">
            <v>동성계전㈜</v>
          </cell>
          <cell r="O1498">
            <v>1266266</v>
          </cell>
          <cell r="P1498" t="str">
            <v>하나기전㈜</v>
          </cell>
          <cell r="Q1498">
            <v>1275535</v>
          </cell>
          <cell r="R1498">
            <v>332657</v>
          </cell>
          <cell r="S1498">
            <v>1247690</v>
          </cell>
        </row>
        <row r="1499">
          <cell r="A1499">
            <v>1499</v>
          </cell>
          <cell r="C1499" t="str">
            <v>분전반</v>
          </cell>
          <cell r="D1499" t="str">
            <v>LP-NB</v>
          </cell>
          <cell r="E1499" t="str">
            <v>면</v>
          </cell>
          <cell r="L1499" t="str">
            <v>세광기전㈜</v>
          </cell>
          <cell r="M1499">
            <v>267548</v>
          </cell>
          <cell r="N1499" t="str">
            <v>동성계전㈜</v>
          </cell>
          <cell r="O1499">
            <v>271018</v>
          </cell>
          <cell r="P1499" t="str">
            <v>하나기전㈜</v>
          </cell>
          <cell r="Q1499">
            <v>272735</v>
          </cell>
          <cell r="R1499">
            <v>71430</v>
          </cell>
          <cell r="S1499">
            <v>267548</v>
          </cell>
        </row>
        <row r="1500">
          <cell r="A1500">
            <v>1500</v>
          </cell>
          <cell r="C1500" t="str">
            <v>분전반</v>
          </cell>
          <cell r="D1500" t="str">
            <v>LP-JB</v>
          </cell>
          <cell r="E1500" t="str">
            <v>면</v>
          </cell>
          <cell r="L1500" t="str">
            <v>세광기전㈜</v>
          </cell>
          <cell r="M1500">
            <v>267548</v>
          </cell>
          <cell r="N1500" t="str">
            <v>동성계전㈜</v>
          </cell>
          <cell r="O1500">
            <v>271018</v>
          </cell>
          <cell r="P1500" t="str">
            <v>하나기전㈜</v>
          </cell>
          <cell r="Q1500">
            <v>272735</v>
          </cell>
          <cell r="R1500">
            <v>71430</v>
          </cell>
          <cell r="S1500">
            <v>267548</v>
          </cell>
        </row>
        <row r="1501">
          <cell r="A1501">
            <v>1501</v>
          </cell>
          <cell r="C1501" t="str">
            <v>분전반</v>
          </cell>
          <cell r="D1501" t="str">
            <v>LP-TB</v>
          </cell>
          <cell r="E1501" t="str">
            <v>면</v>
          </cell>
          <cell r="L1501" t="str">
            <v>세광기전㈜</v>
          </cell>
          <cell r="M1501">
            <v>267548</v>
          </cell>
          <cell r="N1501" t="str">
            <v>동성계전㈜</v>
          </cell>
          <cell r="O1501">
            <v>271018</v>
          </cell>
          <cell r="P1501" t="str">
            <v>하나기전㈜</v>
          </cell>
          <cell r="Q1501">
            <v>272735</v>
          </cell>
          <cell r="R1501">
            <v>71430</v>
          </cell>
          <cell r="S1501">
            <v>267548</v>
          </cell>
        </row>
        <row r="1502">
          <cell r="A1502">
            <v>1502</v>
          </cell>
          <cell r="C1502" t="str">
            <v>분전반</v>
          </cell>
          <cell r="D1502" t="str">
            <v>온풍기용MCCB박스</v>
          </cell>
          <cell r="E1502" t="str">
            <v>면</v>
          </cell>
          <cell r="L1502" t="str">
            <v>세광기전㈜</v>
          </cell>
          <cell r="M1502">
            <v>324642</v>
          </cell>
          <cell r="N1502" t="str">
            <v>동성계전㈜</v>
          </cell>
          <cell r="O1502">
            <v>330198</v>
          </cell>
          <cell r="P1502" t="str">
            <v>하나기전㈜</v>
          </cell>
          <cell r="Q1502">
            <v>332976</v>
          </cell>
          <cell r="R1502">
            <v>70919</v>
          </cell>
          <cell r="S1502">
            <v>324642</v>
          </cell>
        </row>
        <row r="1503">
          <cell r="A1503">
            <v>1503</v>
          </cell>
          <cell r="C1503" t="str">
            <v>LOP</v>
          </cell>
          <cell r="D1503" t="str">
            <v>LOP-103 A</v>
          </cell>
          <cell r="E1503" t="str">
            <v>면</v>
          </cell>
          <cell r="L1503" t="str">
            <v>세광기전㈜</v>
          </cell>
          <cell r="M1503">
            <v>900420</v>
          </cell>
          <cell r="N1503" t="str">
            <v>동성계전㈜</v>
          </cell>
          <cell r="O1503">
            <v>914211</v>
          </cell>
          <cell r="P1503" t="str">
            <v>하나기전㈜</v>
          </cell>
          <cell r="Q1503">
            <v>921009</v>
          </cell>
          <cell r="R1503">
            <v>42924</v>
          </cell>
          <cell r="S1503">
            <v>900420</v>
          </cell>
        </row>
        <row r="1504">
          <cell r="A1504">
            <v>1504</v>
          </cell>
          <cell r="C1504" t="str">
            <v>LOP</v>
          </cell>
          <cell r="D1504" t="str">
            <v>LOP-103 B</v>
          </cell>
          <cell r="E1504" t="str">
            <v>면</v>
          </cell>
          <cell r="L1504" t="str">
            <v>세광기전㈜</v>
          </cell>
          <cell r="M1504">
            <v>900420</v>
          </cell>
          <cell r="N1504" t="str">
            <v>동성계전㈜</v>
          </cell>
          <cell r="O1504">
            <v>914211</v>
          </cell>
          <cell r="P1504" t="str">
            <v>하나기전㈜</v>
          </cell>
          <cell r="Q1504">
            <v>921009</v>
          </cell>
          <cell r="R1504">
            <v>42924</v>
          </cell>
          <cell r="S1504">
            <v>900420</v>
          </cell>
        </row>
        <row r="1505">
          <cell r="A1505">
            <v>1505</v>
          </cell>
          <cell r="C1505" t="str">
            <v>LOP</v>
          </cell>
          <cell r="D1505" t="str">
            <v>LOP-103 C</v>
          </cell>
          <cell r="E1505" t="str">
            <v>면</v>
          </cell>
          <cell r="L1505" t="str">
            <v>세광기전㈜</v>
          </cell>
          <cell r="M1505">
            <v>900420</v>
          </cell>
          <cell r="N1505" t="str">
            <v>동성계전㈜</v>
          </cell>
          <cell r="O1505">
            <v>914211</v>
          </cell>
          <cell r="P1505" t="str">
            <v>하나기전㈜</v>
          </cell>
          <cell r="Q1505">
            <v>921009</v>
          </cell>
          <cell r="R1505">
            <v>42924</v>
          </cell>
          <cell r="S1505">
            <v>900420</v>
          </cell>
        </row>
        <row r="1506">
          <cell r="A1506">
            <v>1506</v>
          </cell>
          <cell r="C1506" t="str">
            <v>LOP</v>
          </cell>
          <cell r="D1506" t="str">
            <v>LOP-104 A</v>
          </cell>
          <cell r="E1506" t="str">
            <v>면</v>
          </cell>
          <cell r="L1506" t="str">
            <v>세광기전㈜</v>
          </cell>
          <cell r="M1506">
            <v>900420</v>
          </cell>
          <cell r="N1506" t="str">
            <v>동성계전㈜</v>
          </cell>
          <cell r="O1506">
            <v>914211</v>
          </cell>
          <cell r="P1506" t="str">
            <v>하나기전㈜</v>
          </cell>
          <cell r="Q1506">
            <v>921009</v>
          </cell>
          <cell r="R1506">
            <v>42924</v>
          </cell>
          <cell r="S1506">
            <v>900420</v>
          </cell>
        </row>
        <row r="1507">
          <cell r="A1507">
            <v>1507</v>
          </cell>
          <cell r="C1507" t="str">
            <v>LOP</v>
          </cell>
          <cell r="D1507" t="str">
            <v>LOP-104 B</v>
          </cell>
          <cell r="E1507" t="str">
            <v>면</v>
          </cell>
          <cell r="L1507" t="str">
            <v>세광기전㈜</v>
          </cell>
          <cell r="M1507">
            <v>900420</v>
          </cell>
          <cell r="N1507" t="str">
            <v>동성계전㈜</v>
          </cell>
          <cell r="O1507">
            <v>914211</v>
          </cell>
          <cell r="P1507" t="str">
            <v>하나기전㈜</v>
          </cell>
          <cell r="Q1507">
            <v>921009</v>
          </cell>
          <cell r="R1507">
            <v>42924</v>
          </cell>
          <cell r="S1507">
            <v>900420</v>
          </cell>
        </row>
        <row r="1508">
          <cell r="A1508">
            <v>1508</v>
          </cell>
          <cell r="C1508" t="str">
            <v>LOP</v>
          </cell>
          <cell r="D1508" t="str">
            <v>LOP-1007</v>
          </cell>
          <cell r="E1508" t="str">
            <v>면</v>
          </cell>
          <cell r="L1508" t="str">
            <v>세광기전㈜</v>
          </cell>
          <cell r="M1508">
            <v>817682</v>
          </cell>
          <cell r="N1508" t="str">
            <v>동성계전㈜</v>
          </cell>
          <cell r="O1508">
            <v>829854</v>
          </cell>
          <cell r="P1508" t="str">
            <v>하나기전㈜</v>
          </cell>
          <cell r="Q1508">
            <v>835818</v>
          </cell>
          <cell r="R1508">
            <v>70420</v>
          </cell>
          <cell r="S1508">
            <v>817682</v>
          </cell>
        </row>
        <row r="1509">
          <cell r="A1509">
            <v>1509</v>
          </cell>
          <cell r="C1509" t="str">
            <v>LOP</v>
          </cell>
          <cell r="D1509" t="str">
            <v>LOP-1112</v>
          </cell>
          <cell r="E1509" t="str">
            <v>면</v>
          </cell>
          <cell r="L1509" t="str">
            <v>세광기전㈜</v>
          </cell>
          <cell r="M1509">
            <v>817682</v>
          </cell>
          <cell r="N1509" t="str">
            <v>동성계전㈜</v>
          </cell>
          <cell r="O1509">
            <v>829854</v>
          </cell>
          <cell r="P1509" t="str">
            <v>하나기전㈜</v>
          </cell>
          <cell r="Q1509">
            <v>835818</v>
          </cell>
          <cell r="R1509">
            <v>70420</v>
          </cell>
          <cell r="S1509">
            <v>817682</v>
          </cell>
        </row>
        <row r="1510">
          <cell r="A1510">
            <v>1510</v>
          </cell>
          <cell r="C1510" t="str">
            <v>LOP</v>
          </cell>
          <cell r="D1510" t="str">
            <v>LOP-808</v>
          </cell>
          <cell r="E1510" t="str">
            <v>면</v>
          </cell>
          <cell r="L1510" t="str">
            <v>세광기전㈜</v>
          </cell>
          <cell r="M1510">
            <v>817682</v>
          </cell>
          <cell r="N1510" t="str">
            <v>동성계전㈜</v>
          </cell>
          <cell r="O1510">
            <v>829854</v>
          </cell>
          <cell r="P1510" t="str">
            <v>하나기전㈜</v>
          </cell>
          <cell r="Q1510">
            <v>835818</v>
          </cell>
          <cell r="R1510">
            <v>70420</v>
          </cell>
          <cell r="S1510">
            <v>817682</v>
          </cell>
        </row>
        <row r="1511">
          <cell r="A1511">
            <v>1511</v>
          </cell>
          <cell r="C1511" t="str">
            <v>LOP</v>
          </cell>
          <cell r="D1511" t="str">
            <v>LOP-1220</v>
          </cell>
          <cell r="E1511" t="str">
            <v>면</v>
          </cell>
          <cell r="L1511" t="str">
            <v>세광기전㈜</v>
          </cell>
          <cell r="M1511">
            <v>817682</v>
          </cell>
          <cell r="N1511" t="str">
            <v>동성계전㈜</v>
          </cell>
          <cell r="O1511">
            <v>829854</v>
          </cell>
          <cell r="P1511" t="str">
            <v>하나기전㈜</v>
          </cell>
          <cell r="Q1511">
            <v>835818</v>
          </cell>
          <cell r="R1511">
            <v>70420</v>
          </cell>
          <cell r="S1511">
            <v>817682</v>
          </cell>
        </row>
        <row r="1512">
          <cell r="A1512">
            <v>1512</v>
          </cell>
          <cell r="C1512" t="str">
            <v>LOP</v>
          </cell>
          <cell r="D1512" t="str">
            <v>LOP-1211 C</v>
          </cell>
          <cell r="E1512" t="str">
            <v>면</v>
          </cell>
          <cell r="L1512" t="str">
            <v>세광기전㈜</v>
          </cell>
          <cell r="M1512">
            <v>690622</v>
          </cell>
          <cell r="N1512" t="str">
            <v>동성계전㈜</v>
          </cell>
          <cell r="O1512">
            <v>702322</v>
          </cell>
          <cell r="P1512" t="str">
            <v>하나기전㈜</v>
          </cell>
          <cell r="Q1512">
            <v>708118</v>
          </cell>
          <cell r="R1512">
            <v>42924</v>
          </cell>
          <cell r="S1512">
            <v>690622</v>
          </cell>
        </row>
        <row r="1513">
          <cell r="A1513">
            <v>1513</v>
          </cell>
          <cell r="C1513" t="str">
            <v>예비품 및 공구</v>
          </cell>
          <cell r="E1513" t="str">
            <v>식</v>
          </cell>
          <cell r="L1513" t="str">
            <v>세광기전㈜</v>
          </cell>
          <cell r="M1513">
            <v>3316000</v>
          </cell>
          <cell r="N1513" t="str">
            <v>동성계전㈜</v>
          </cell>
          <cell r="O1513">
            <v>3382500</v>
          </cell>
          <cell r="P1513" t="str">
            <v>하나기전㈜</v>
          </cell>
          <cell r="Q1513">
            <v>3415450</v>
          </cell>
          <cell r="S1513">
            <v>3316000</v>
          </cell>
        </row>
        <row r="1514">
          <cell r="A1514">
            <v>1514</v>
          </cell>
          <cell r="S1514" t="str">
            <v/>
          </cell>
        </row>
        <row r="1515">
          <cell r="A1515">
            <v>1515</v>
          </cell>
          <cell r="S1515" t="str">
            <v/>
          </cell>
        </row>
        <row r="1516">
          <cell r="A1516">
            <v>1516</v>
          </cell>
          <cell r="S1516" t="str">
            <v/>
          </cell>
        </row>
        <row r="1517">
          <cell r="A1517">
            <v>1517</v>
          </cell>
          <cell r="S1517" t="str">
            <v/>
          </cell>
        </row>
        <row r="1518">
          <cell r="A1518">
            <v>1518</v>
          </cell>
          <cell r="S1518" t="str">
            <v/>
          </cell>
        </row>
        <row r="1519">
          <cell r="A1519">
            <v>1519</v>
          </cell>
          <cell r="S1519" t="str">
            <v/>
          </cell>
        </row>
        <row r="1520">
          <cell r="A1520">
            <v>1520</v>
          </cell>
          <cell r="S1520" t="str">
            <v/>
          </cell>
        </row>
        <row r="1521">
          <cell r="A1521">
            <v>1521</v>
          </cell>
          <cell r="S1521" t="str">
            <v/>
          </cell>
        </row>
        <row r="1522">
          <cell r="A1522">
            <v>1522</v>
          </cell>
          <cell r="S1522" t="str">
            <v/>
          </cell>
        </row>
        <row r="1523">
          <cell r="A1523">
            <v>1523</v>
          </cell>
          <cell r="S1523" t="str">
            <v/>
          </cell>
        </row>
        <row r="1524">
          <cell r="A1524">
            <v>1524</v>
          </cell>
          <cell r="S1524" t="str">
            <v/>
          </cell>
        </row>
        <row r="1525">
          <cell r="A1525">
            <v>1525</v>
          </cell>
          <cell r="S1525" t="str">
            <v/>
          </cell>
        </row>
        <row r="1526">
          <cell r="A1526">
            <v>1526</v>
          </cell>
          <cell r="S1526" t="str">
            <v/>
          </cell>
        </row>
        <row r="1527">
          <cell r="A1527">
            <v>1527</v>
          </cell>
          <cell r="S1527" t="str">
            <v/>
          </cell>
        </row>
        <row r="1528">
          <cell r="A1528">
            <v>1528</v>
          </cell>
          <cell r="S1528" t="str">
            <v/>
          </cell>
        </row>
        <row r="1529">
          <cell r="A1529">
            <v>1529</v>
          </cell>
          <cell r="S1529" t="str">
            <v/>
          </cell>
        </row>
        <row r="1530">
          <cell r="A1530">
            <v>1530</v>
          </cell>
          <cell r="S1530" t="str">
            <v/>
          </cell>
        </row>
      </sheetData>
      <sheetData sheetId="94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결과"/>
      <sheetName val="제조원가"/>
      <sheetName val="관세"/>
      <sheetName val="집계"/>
      <sheetName val="직재"/>
      <sheetName val="단가"/>
      <sheetName val="수입"/>
      <sheetName val="환율"/>
      <sheetName val="제시"/>
      <sheetName val="간재율"/>
      <sheetName val="작업설"/>
      <sheetName val="직노"/>
      <sheetName val="임율"/>
      <sheetName val="99임율"/>
      <sheetName val="노무비지급액"/>
      <sheetName val="경비"/>
      <sheetName val="운반비"/>
      <sheetName val="경비율"/>
      <sheetName val="경비조정"/>
      <sheetName val="감가"/>
      <sheetName val="지급수수료"/>
      <sheetName val="일반비율"/>
      <sheetName val="일반조정"/>
      <sheetName val="표지"/>
      <sheetName val="간지"/>
      <sheetName val="목차"/>
      <sheetName val="개요"/>
      <sheetName val="표지 (2)"/>
      <sheetName val="전장품(관리용)"/>
      <sheetName val="입력변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개요신"/>
      <sheetName val="증감,갑지"/>
      <sheetName val="설명"/>
      <sheetName val="내역서"/>
      <sheetName val="원가"/>
      <sheetName val="제경비"/>
      <sheetName val="순공사비"/>
      <sheetName val="물가상승액"/>
      <sheetName val="1.2차원가"/>
      <sheetName val="1.2차제경비"/>
      <sheetName val="1.2차순공사비 "/>
      <sheetName val="안덕공량"/>
      <sheetName val="육교수량"/>
      <sheetName val="육교공량"/>
      <sheetName val="안덕수량"/>
      <sheetName val="등주"/>
      <sheetName val="가로 "/>
      <sheetName val="케이블집계"/>
      <sheetName val="케이블"/>
      <sheetName val="공량"/>
      <sheetName val="산출근거"/>
      <sheetName val="부대단가"/>
      <sheetName val="부대단가 (2)"/>
      <sheetName val="설계변경이유서"/>
      <sheetName val="수자원"/>
      <sheetName val="일위대가"/>
      <sheetName val="Sheet3"/>
      <sheetName val="12차"/>
      <sheetName val="단가"/>
      <sheetName val="적현로"/>
      <sheetName val="2공구산출내역"/>
      <sheetName val="N賃率-職"/>
      <sheetName val="기본단가표"/>
      <sheetName val="재정비직인"/>
      <sheetName val="재정비내역"/>
      <sheetName val="지적고시내역"/>
      <sheetName val="준검 내역서"/>
      <sheetName val="직노"/>
      <sheetName val="원가계산서"/>
      <sheetName val="을지"/>
      <sheetName val="총괄집계표"/>
      <sheetName val="용산3(영광)"/>
      <sheetName val="수량산출"/>
      <sheetName val="수량집계"/>
      <sheetName val="목록별산출서"/>
      <sheetName val="단위수량"/>
      <sheetName val="광산내역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배수문수량산출(3)"/>
      <sheetName val="노무비"/>
      <sheetName val="기계공사"/>
      <sheetName val="1_2차원가"/>
      <sheetName val="1_2차제경비"/>
      <sheetName val="1_2차순공사비_"/>
      <sheetName val="가로_"/>
      <sheetName val="부대단가_(2)"/>
      <sheetName val="1_2차원가1"/>
      <sheetName val="1_2차제경비1"/>
      <sheetName val="1_2차순공사비_1"/>
      <sheetName val="가로_1"/>
      <sheetName val="부대단가_(2)1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순공사비"/>
      <sheetName val="1.2차제경비"/>
      <sheetName val="1.2차순공사비 "/>
      <sheetName val="안덕공량"/>
      <sheetName val="육교수량"/>
      <sheetName val="육교공량"/>
      <sheetName val="안덕수량"/>
      <sheetName val="케이블집계"/>
      <sheetName val="산출근거"/>
      <sheetName val="XXXXXX"/>
      <sheetName val="개요신"/>
      <sheetName val="증감,갑지"/>
      <sheetName val="설명"/>
      <sheetName val="내역서"/>
      <sheetName val="원가"/>
      <sheetName val="제경비"/>
      <sheetName val="물가상승액"/>
      <sheetName val="1.2차원가"/>
      <sheetName val="등주"/>
      <sheetName val="가로 "/>
      <sheetName val="케이블"/>
      <sheetName val="공량"/>
      <sheetName val="부대단가"/>
      <sheetName val="부대단가 (2)"/>
      <sheetName val="설계변경이유서"/>
      <sheetName val="수자원"/>
      <sheetName val="일위대가"/>
      <sheetName val="Sheet3"/>
      <sheetName val="WATER"/>
      <sheetName val="단가"/>
      <sheetName val="12차"/>
      <sheetName val="단가산출"/>
      <sheetName val="적현로"/>
      <sheetName val="목차"/>
      <sheetName val="Y-WORK"/>
      <sheetName val="원가계산서"/>
      <sheetName val="데이타"/>
      <sheetName val="DATA"/>
      <sheetName val="광산내역"/>
      <sheetName val="노임"/>
      <sheetName val="투찰가"/>
      <sheetName val="건축내역"/>
      <sheetName val="노임단가"/>
      <sheetName val="단가비교표"/>
      <sheetName val="용산3(영광)"/>
      <sheetName val="준검 내역서"/>
      <sheetName val="설비"/>
      <sheetName val="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재료비"/>
      <sheetName val="기초부품"/>
      <sheetName val="다목적갑"/>
      <sheetName val="부대비율"/>
      <sheetName val="MSTS"/>
      <sheetName val="재료비"/>
      <sheetName val="다리부품"/>
      <sheetName val="채권(하반기)"/>
      <sheetName val="96갑지"/>
      <sheetName val="FCC"/>
      <sheetName val="건축내역"/>
      <sheetName val="갑지"/>
      <sheetName val="사급외주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요율"/>
      <sheetName val="노임"/>
      <sheetName val="기계경비일람"/>
      <sheetName val="순공사비"/>
      <sheetName val="_x0000_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종합"/>
      <sheetName val="주요재료비(원본)"/>
      <sheetName val="주요재료비 ($)"/>
      <sheetName val="주요재료비 (조정원화)"/>
      <sheetName val="포장재료비"/>
      <sheetName val="단위당포장재료비리스트"/>
      <sheetName val="도입미견적및장기조달품목"/>
      <sheetName val="00년견적실적(CAPACITOR3종)"/>
      <sheetName val="건축내역"/>
      <sheetName val="N賃率-職"/>
      <sheetName val="을지"/>
      <sheetName val="DB구축"/>
      <sheetName val="969910( R)"/>
      <sheetName val="주요재료비_원본_"/>
      <sheetName val="98년BS"/>
      <sheetName val="잉여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99 조정수량"/>
      <sheetName val="99 조정금액"/>
      <sheetName val="종합"/>
      <sheetName val="99 조정금액 (2)"/>
      <sheetName val="내역(중앙)"/>
      <sheetName val="내역(창신)"/>
      <sheetName val="주요재료비(원본)"/>
    </sheetNames>
    <sheetDataSet>
      <sheetData sheetId="0" refreshError="1"/>
      <sheetData sheetId="1" refreshError="1"/>
      <sheetData sheetId="2" refreshError="1">
        <row r="13">
          <cell r="AB13">
            <v>9.9996207034657059E-2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초자료"/>
      <sheetName val="여과지동"/>
      <sheetName val="지급자재"/>
      <sheetName val="자재단가"/>
      <sheetName val="일위대가(가설)"/>
    </sheetNames>
    <sheetDataSet>
      <sheetData sheetId="0" refreshError="1">
        <row r="3">
          <cell r="A3">
            <v>1</v>
          </cell>
          <cell r="B3" t="str">
            <v>전선관</v>
          </cell>
          <cell r="C3" t="str">
            <v>ST  28C</v>
          </cell>
          <cell r="D3" t="str">
            <v>m</v>
          </cell>
          <cell r="S3" t="str">
            <v>내선</v>
          </cell>
          <cell r="T3">
            <v>0.14000000000000001</v>
          </cell>
        </row>
        <row r="4">
          <cell r="A4">
            <v>2</v>
          </cell>
          <cell r="B4" t="str">
            <v>전선관</v>
          </cell>
          <cell r="C4" t="str">
            <v>HI-PVC  16C</v>
          </cell>
          <cell r="D4" t="str">
            <v>m</v>
          </cell>
          <cell r="S4" t="str">
            <v>내선</v>
          </cell>
          <cell r="T4">
            <v>0.05</v>
          </cell>
        </row>
        <row r="5">
          <cell r="A5">
            <v>3</v>
          </cell>
          <cell r="B5" t="str">
            <v>전선관</v>
          </cell>
          <cell r="C5" t="str">
            <v>HI-PVC  22C</v>
          </cell>
          <cell r="D5" t="str">
            <v>m</v>
          </cell>
          <cell r="S5" t="str">
            <v>내선</v>
          </cell>
          <cell r="T5">
            <v>0.06</v>
          </cell>
        </row>
        <row r="6">
          <cell r="A6">
            <v>4</v>
          </cell>
          <cell r="B6" t="str">
            <v>전선관</v>
          </cell>
          <cell r="C6" t="str">
            <v>HI-PVC  28C</v>
          </cell>
          <cell r="D6" t="str">
            <v>m</v>
          </cell>
          <cell r="S6" t="str">
            <v>내선</v>
          </cell>
          <cell r="T6">
            <v>0.08</v>
          </cell>
        </row>
        <row r="7">
          <cell r="A7">
            <v>5</v>
          </cell>
          <cell r="B7" t="str">
            <v>전선관</v>
          </cell>
          <cell r="C7" t="str">
            <v>HI-PVC  36C</v>
          </cell>
          <cell r="D7" t="str">
            <v>m</v>
          </cell>
          <cell r="S7" t="str">
            <v>내선</v>
          </cell>
          <cell r="T7">
            <v>0.1</v>
          </cell>
        </row>
        <row r="8">
          <cell r="A8">
            <v>6</v>
          </cell>
          <cell r="B8" t="str">
            <v>전선관</v>
          </cell>
          <cell r="C8" t="str">
            <v xml:space="preserve">ELPφ40  </v>
          </cell>
          <cell r="D8" t="str">
            <v>m</v>
          </cell>
          <cell r="U8" t="str">
            <v>배전</v>
          </cell>
          <cell r="V8">
            <v>1.2E-2</v>
          </cell>
          <cell r="W8" t="str">
            <v>보인</v>
          </cell>
          <cell r="X8">
            <v>2.9000000000000001E-2</v>
          </cell>
        </row>
        <row r="9">
          <cell r="A9">
            <v>7</v>
          </cell>
          <cell r="B9" t="str">
            <v>전선관</v>
          </cell>
          <cell r="C9" t="str">
            <v xml:space="preserve">ELPφ50  </v>
          </cell>
          <cell r="D9" t="str">
            <v>m</v>
          </cell>
          <cell r="U9" t="str">
            <v>배전</v>
          </cell>
          <cell r="V9">
            <v>1.2E-2</v>
          </cell>
          <cell r="W9" t="str">
            <v>보인</v>
          </cell>
          <cell r="X9">
            <v>2.9000000000000001E-2</v>
          </cell>
        </row>
        <row r="10">
          <cell r="A10">
            <v>8</v>
          </cell>
          <cell r="B10" t="str">
            <v>노말 밴드</v>
          </cell>
          <cell r="C10" t="str">
            <v>HI-PVC  28C</v>
          </cell>
          <cell r="D10" t="str">
            <v>EA</v>
          </cell>
        </row>
        <row r="11">
          <cell r="A11">
            <v>9</v>
          </cell>
          <cell r="B11" t="str">
            <v>노말 밴드</v>
          </cell>
          <cell r="C11" t="str">
            <v>HI-PVC  36C</v>
          </cell>
          <cell r="D11" t="str">
            <v>EA</v>
          </cell>
        </row>
        <row r="12">
          <cell r="A12">
            <v>10</v>
          </cell>
          <cell r="B12" t="str">
            <v>노말 밴드</v>
          </cell>
          <cell r="C12" t="str">
            <v>ST  28C</v>
          </cell>
          <cell r="D12" t="str">
            <v>EA</v>
          </cell>
        </row>
        <row r="13">
          <cell r="A13">
            <v>11</v>
          </cell>
          <cell r="B13" t="str">
            <v xml:space="preserve">전선 </v>
          </cell>
          <cell r="C13" t="str">
            <v>IV   2.0</v>
          </cell>
          <cell r="D13" t="str">
            <v>m</v>
          </cell>
          <cell r="S13" t="str">
            <v>내선</v>
          </cell>
          <cell r="T13">
            <v>0.01</v>
          </cell>
        </row>
        <row r="14">
          <cell r="A14">
            <v>12</v>
          </cell>
          <cell r="B14" t="str">
            <v xml:space="preserve">전선 </v>
          </cell>
          <cell r="C14" t="str">
            <v>IV   5.5sq</v>
          </cell>
          <cell r="D14" t="str">
            <v>m</v>
          </cell>
          <cell r="S14" t="str">
            <v>내선</v>
          </cell>
          <cell r="T14">
            <v>0.01</v>
          </cell>
        </row>
        <row r="15">
          <cell r="A15">
            <v>13</v>
          </cell>
          <cell r="B15" t="str">
            <v xml:space="preserve">전선 </v>
          </cell>
          <cell r="C15" t="str">
            <v>GV   2.0sq</v>
          </cell>
          <cell r="D15" t="str">
            <v>m</v>
          </cell>
          <cell r="S15" t="str">
            <v>내선</v>
          </cell>
          <cell r="T15">
            <v>0.01</v>
          </cell>
        </row>
        <row r="16">
          <cell r="A16">
            <v>14</v>
          </cell>
          <cell r="B16" t="str">
            <v xml:space="preserve">전선 </v>
          </cell>
          <cell r="C16" t="str">
            <v>GV   3.5sq</v>
          </cell>
          <cell r="D16" t="str">
            <v>m</v>
          </cell>
          <cell r="S16" t="str">
            <v>내선</v>
          </cell>
          <cell r="T16">
            <v>0.01</v>
          </cell>
        </row>
        <row r="17">
          <cell r="A17">
            <v>15</v>
          </cell>
          <cell r="B17" t="str">
            <v xml:space="preserve">전선 </v>
          </cell>
          <cell r="C17" t="str">
            <v>HIV   1.2</v>
          </cell>
          <cell r="D17" t="str">
            <v>m</v>
          </cell>
          <cell r="S17" t="str">
            <v>내선</v>
          </cell>
          <cell r="T17">
            <v>0.01</v>
          </cell>
        </row>
        <row r="18">
          <cell r="A18">
            <v>16</v>
          </cell>
          <cell r="B18" t="str">
            <v xml:space="preserve">전선 </v>
          </cell>
          <cell r="C18" t="str">
            <v>HIV1.6</v>
          </cell>
          <cell r="D18" t="str">
            <v>m</v>
          </cell>
          <cell r="S18" t="str">
            <v>내선</v>
          </cell>
          <cell r="T18">
            <v>0.01</v>
          </cell>
        </row>
        <row r="19">
          <cell r="A19">
            <v>17</v>
          </cell>
          <cell r="B19" t="str">
            <v xml:space="preserve">전선 </v>
          </cell>
          <cell r="C19" t="str">
            <v>HIV   2.0</v>
          </cell>
          <cell r="D19" t="str">
            <v>m</v>
          </cell>
          <cell r="S19" t="str">
            <v>내선</v>
          </cell>
          <cell r="T19">
            <v>0.01</v>
          </cell>
        </row>
        <row r="20">
          <cell r="A20">
            <v>18</v>
          </cell>
          <cell r="B20" t="str">
            <v xml:space="preserve"> 케이블</v>
          </cell>
          <cell r="C20" t="str">
            <v>600V CV 5.5 sq/2C</v>
          </cell>
          <cell r="D20" t="str">
            <v>m</v>
          </cell>
          <cell r="S20" t="str">
            <v>저케</v>
          </cell>
          <cell r="T20">
            <v>1.7999999999999999E-2</v>
          </cell>
        </row>
        <row r="21">
          <cell r="A21">
            <v>19</v>
          </cell>
          <cell r="B21" t="str">
            <v xml:space="preserve"> 케이블</v>
          </cell>
          <cell r="C21" t="str">
            <v>600V CV 5.5 sq/4C</v>
          </cell>
          <cell r="D21" t="str">
            <v>m</v>
          </cell>
          <cell r="S21" t="str">
            <v>저케</v>
          </cell>
          <cell r="T21">
            <v>3.4000000000000002E-2</v>
          </cell>
        </row>
        <row r="22">
          <cell r="A22">
            <v>20</v>
          </cell>
          <cell r="B22" t="str">
            <v xml:space="preserve"> 케이블</v>
          </cell>
          <cell r="C22" t="str">
            <v>600V  CV8sq/2C</v>
          </cell>
          <cell r="D22" t="str">
            <v>m</v>
          </cell>
          <cell r="S22" t="str">
            <v>저케</v>
          </cell>
          <cell r="T22">
            <v>0.02</v>
          </cell>
        </row>
        <row r="23">
          <cell r="A23">
            <v>21</v>
          </cell>
          <cell r="B23" t="str">
            <v xml:space="preserve"> 케이블</v>
          </cell>
          <cell r="C23" t="str">
            <v>600V  CV8sq/4C</v>
          </cell>
          <cell r="D23" t="str">
            <v>m</v>
          </cell>
          <cell r="S23" t="str">
            <v>저케</v>
          </cell>
          <cell r="T23">
            <v>3.9E-2</v>
          </cell>
        </row>
        <row r="24">
          <cell r="A24">
            <v>22</v>
          </cell>
          <cell r="B24" t="str">
            <v xml:space="preserve"> 케이블</v>
          </cell>
          <cell r="C24" t="str">
            <v>CPEV 0.65/10P</v>
          </cell>
          <cell r="D24" t="str">
            <v>m</v>
          </cell>
          <cell r="S24" t="str">
            <v>통케</v>
          </cell>
          <cell r="T24">
            <v>1.7999999999999999E-2</v>
          </cell>
        </row>
        <row r="25">
          <cell r="A25">
            <v>23</v>
          </cell>
          <cell r="B25" t="str">
            <v xml:space="preserve"> 케이블</v>
          </cell>
          <cell r="C25" t="str">
            <v>CPEV 0.65/20P</v>
          </cell>
          <cell r="D25" t="str">
            <v>m</v>
          </cell>
          <cell r="S25" t="str">
            <v>통케</v>
          </cell>
          <cell r="T25">
            <v>2.1999999999999999E-2</v>
          </cell>
        </row>
        <row r="26">
          <cell r="A26">
            <v>24</v>
          </cell>
          <cell r="B26" t="str">
            <v xml:space="preserve"> 케이블</v>
          </cell>
          <cell r="C26" t="str">
            <v>CVV          2.0sq/3C</v>
          </cell>
          <cell r="D26" t="str">
            <v>m</v>
          </cell>
          <cell r="S26" t="str">
            <v>저케</v>
          </cell>
          <cell r="T26">
            <v>1.9E-2</v>
          </cell>
        </row>
        <row r="27">
          <cell r="A27">
            <v>25</v>
          </cell>
          <cell r="B27" t="str">
            <v xml:space="preserve"> 케이블</v>
          </cell>
          <cell r="C27" t="str">
            <v>CVV        2.0sq/15C</v>
          </cell>
          <cell r="D27" t="str">
            <v>m</v>
          </cell>
          <cell r="S27" t="str">
            <v>저케</v>
          </cell>
          <cell r="T27">
            <v>7.1999999999999995E-2</v>
          </cell>
        </row>
        <row r="28">
          <cell r="A28">
            <v>26</v>
          </cell>
          <cell r="B28" t="str">
            <v>Outlet Box</v>
          </cell>
          <cell r="C28" t="str">
            <v>4각 천정</v>
          </cell>
          <cell r="D28" t="str">
            <v>EA</v>
          </cell>
          <cell r="S28" t="str">
            <v>내선</v>
          </cell>
          <cell r="T28">
            <v>0.12</v>
          </cell>
        </row>
        <row r="29">
          <cell r="A29">
            <v>27</v>
          </cell>
          <cell r="B29" t="str">
            <v>Outlet Box</v>
          </cell>
          <cell r="C29" t="str">
            <v>4각벽부</v>
          </cell>
          <cell r="D29" t="str">
            <v>EA</v>
          </cell>
          <cell r="S29" t="str">
            <v>내선</v>
          </cell>
          <cell r="T29">
            <v>0.2</v>
          </cell>
        </row>
        <row r="30">
          <cell r="A30">
            <v>28</v>
          </cell>
          <cell r="B30" t="str">
            <v>Outlet Box</v>
          </cell>
          <cell r="C30" t="str">
            <v xml:space="preserve">  8 각</v>
          </cell>
          <cell r="D30" t="str">
            <v>EA</v>
          </cell>
          <cell r="S30" t="str">
            <v>내선</v>
          </cell>
          <cell r="T30">
            <v>0.12</v>
          </cell>
        </row>
        <row r="31">
          <cell r="A31">
            <v>29</v>
          </cell>
          <cell r="B31" t="str">
            <v>Outlet Box</v>
          </cell>
          <cell r="C31" t="str">
            <v>SW</v>
          </cell>
          <cell r="D31" t="str">
            <v>EA</v>
          </cell>
          <cell r="S31" t="str">
            <v>내선</v>
          </cell>
          <cell r="T31">
            <v>0.2</v>
          </cell>
        </row>
        <row r="32">
          <cell r="A32">
            <v>30</v>
          </cell>
          <cell r="B32" t="str">
            <v xml:space="preserve"> 콘  센  트   접지극부 </v>
          </cell>
          <cell r="C32" t="str">
            <v>1구용</v>
          </cell>
          <cell r="D32" t="str">
            <v>EA</v>
          </cell>
          <cell r="S32" t="str">
            <v>내선</v>
          </cell>
          <cell r="T32">
            <v>0.08</v>
          </cell>
        </row>
        <row r="33">
          <cell r="A33">
            <v>31</v>
          </cell>
          <cell r="B33" t="str">
            <v xml:space="preserve"> 콘  센  트   접지극부 </v>
          </cell>
          <cell r="C33" t="str">
            <v>1구방폭</v>
          </cell>
          <cell r="D33" t="str">
            <v>EA</v>
          </cell>
          <cell r="S33" t="str">
            <v>내선</v>
          </cell>
          <cell r="T33">
            <v>0.16</v>
          </cell>
        </row>
        <row r="34">
          <cell r="A34">
            <v>32</v>
          </cell>
          <cell r="B34" t="str">
            <v xml:space="preserve"> 콘  센  트   접지극부 </v>
          </cell>
          <cell r="C34" t="str">
            <v>1구방수</v>
          </cell>
          <cell r="D34" t="str">
            <v>EA</v>
          </cell>
          <cell r="S34" t="str">
            <v>내선</v>
          </cell>
          <cell r="T34">
            <v>0.08</v>
          </cell>
        </row>
        <row r="35">
          <cell r="A35">
            <v>33</v>
          </cell>
          <cell r="B35" t="str">
            <v xml:space="preserve"> 콘  센  트   접지극부 </v>
          </cell>
          <cell r="C35" t="str">
            <v>2구용</v>
          </cell>
          <cell r="D35" t="str">
            <v>EA</v>
          </cell>
          <cell r="S35" t="str">
            <v>내선</v>
          </cell>
          <cell r="T35">
            <v>0.08</v>
          </cell>
        </row>
        <row r="36">
          <cell r="A36">
            <v>34</v>
          </cell>
          <cell r="B36" t="str">
            <v xml:space="preserve"> 콘  센  트   접지극부 </v>
          </cell>
          <cell r="C36" t="str">
            <v>2구방폭</v>
          </cell>
          <cell r="D36" t="str">
            <v>EA</v>
          </cell>
          <cell r="S36" t="str">
            <v>내선</v>
          </cell>
          <cell r="T36">
            <v>0.16</v>
          </cell>
        </row>
        <row r="37">
          <cell r="A37">
            <v>35</v>
          </cell>
          <cell r="B37" t="str">
            <v xml:space="preserve"> 콘  센  트   접지극부 </v>
          </cell>
          <cell r="C37" t="str">
            <v>에어컨용</v>
          </cell>
          <cell r="D37" t="str">
            <v>EA</v>
          </cell>
          <cell r="S37" t="str">
            <v>내선</v>
          </cell>
          <cell r="T37">
            <v>0.08</v>
          </cell>
        </row>
        <row r="38">
          <cell r="A38">
            <v>36</v>
          </cell>
          <cell r="B38" t="str">
            <v xml:space="preserve"> 콘  센  트   접지극부 </v>
          </cell>
          <cell r="C38" t="str">
            <v>FAN용</v>
          </cell>
          <cell r="D38" t="str">
            <v>EA</v>
          </cell>
          <cell r="S38" t="str">
            <v>내선</v>
          </cell>
          <cell r="T38">
            <v>0.08</v>
          </cell>
        </row>
        <row r="39">
          <cell r="A39">
            <v>37</v>
          </cell>
          <cell r="B39" t="str">
            <v xml:space="preserve"> 콘  센  트   접지극부 </v>
          </cell>
          <cell r="C39" t="str">
            <v>3P 30A</v>
          </cell>
          <cell r="D39" t="str">
            <v>EA</v>
          </cell>
          <cell r="S39" t="str">
            <v>내선</v>
          </cell>
          <cell r="T39">
            <v>0.14499999999999999</v>
          </cell>
        </row>
        <row r="40">
          <cell r="A40">
            <v>38</v>
          </cell>
          <cell r="B40" t="str">
            <v>전화용 콘센트</v>
          </cell>
          <cell r="C40" t="str">
            <v>체신부규격4P</v>
          </cell>
          <cell r="D40" t="str">
            <v>EA</v>
          </cell>
          <cell r="S40" t="str">
            <v>통내</v>
          </cell>
          <cell r="T40">
            <v>7.0000000000000007E-2</v>
          </cell>
        </row>
        <row r="41">
          <cell r="A41">
            <v>39</v>
          </cell>
          <cell r="B41" t="str">
            <v>텀블러SW</v>
          </cell>
          <cell r="C41" t="str">
            <v>1로  1구</v>
          </cell>
          <cell r="D41" t="str">
            <v>EA</v>
          </cell>
          <cell r="S41" t="str">
            <v>내선</v>
          </cell>
          <cell r="T41">
            <v>6.5000000000000002E-2</v>
          </cell>
        </row>
        <row r="42">
          <cell r="A42">
            <v>40</v>
          </cell>
          <cell r="B42" t="str">
            <v>텀블러SW</v>
          </cell>
          <cell r="C42" t="str">
            <v>1로 1구방폭</v>
          </cell>
          <cell r="D42" t="str">
            <v>EA</v>
          </cell>
          <cell r="S42" t="str">
            <v>내선</v>
          </cell>
          <cell r="T42">
            <v>0.13</v>
          </cell>
        </row>
        <row r="43">
          <cell r="A43">
            <v>41</v>
          </cell>
          <cell r="B43" t="str">
            <v>텀블러SW</v>
          </cell>
          <cell r="C43" t="str">
            <v>1로  2구</v>
          </cell>
          <cell r="D43" t="str">
            <v>EA</v>
          </cell>
          <cell r="S43" t="str">
            <v>내선</v>
          </cell>
          <cell r="T43">
            <v>8.5000000000000006E-2</v>
          </cell>
        </row>
        <row r="44">
          <cell r="A44">
            <v>42</v>
          </cell>
          <cell r="B44" t="str">
            <v>텀블러SW</v>
          </cell>
          <cell r="C44" t="str">
            <v>1로 2구방폭</v>
          </cell>
          <cell r="D44" t="str">
            <v>EA</v>
          </cell>
          <cell r="S44" t="str">
            <v>내선</v>
          </cell>
          <cell r="T44">
            <v>0.17</v>
          </cell>
        </row>
        <row r="45">
          <cell r="A45">
            <v>43</v>
          </cell>
          <cell r="B45" t="str">
            <v>텀블러SW</v>
          </cell>
          <cell r="C45" t="str">
            <v>1로  3구</v>
          </cell>
          <cell r="D45" t="str">
            <v>EA</v>
          </cell>
          <cell r="S45" t="str">
            <v>내선</v>
          </cell>
          <cell r="T45">
            <v>8.5000000000000006E-2</v>
          </cell>
        </row>
        <row r="46">
          <cell r="A46">
            <v>44</v>
          </cell>
          <cell r="B46" t="str">
            <v>텀블러SW</v>
          </cell>
          <cell r="C46" t="str">
            <v>3로  1구</v>
          </cell>
          <cell r="D46" t="str">
            <v>EA</v>
          </cell>
          <cell r="S46" t="str">
            <v>내선</v>
          </cell>
          <cell r="T46">
            <v>8.5000000000000006E-2</v>
          </cell>
        </row>
        <row r="47">
          <cell r="A47">
            <v>45</v>
          </cell>
          <cell r="B47" t="str">
            <v>등 기 구</v>
          </cell>
          <cell r="C47" t="str">
            <v>IL-200W벽부</v>
          </cell>
          <cell r="D47" t="str">
            <v>EA</v>
          </cell>
          <cell r="S47" t="str">
            <v>내선</v>
          </cell>
          <cell r="T47">
            <v>0.158</v>
          </cell>
        </row>
        <row r="48">
          <cell r="A48">
            <v>46</v>
          </cell>
          <cell r="B48" t="str">
            <v>등 기 구</v>
          </cell>
          <cell r="C48" t="str">
            <v>IL-60W 천정매입</v>
          </cell>
          <cell r="D48" t="str">
            <v>EA</v>
          </cell>
          <cell r="S48" t="str">
            <v>내선</v>
          </cell>
          <cell r="T48">
            <v>0.245</v>
          </cell>
        </row>
        <row r="49">
          <cell r="A49">
            <v>47</v>
          </cell>
          <cell r="B49" t="str">
            <v>등 기 구</v>
          </cell>
          <cell r="C49" t="str">
            <v>IL-60W 천정직부</v>
          </cell>
          <cell r="D49" t="str">
            <v>EA</v>
          </cell>
          <cell r="S49" t="str">
            <v>내선</v>
          </cell>
          <cell r="T49">
            <v>0.18</v>
          </cell>
        </row>
        <row r="50">
          <cell r="A50">
            <v>48</v>
          </cell>
          <cell r="B50" t="str">
            <v>등 기 구</v>
          </cell>
          <cell r="C50" t="str">
            <v>비상등</v>
          </cell>
          <cell r="D50" t="str">
            <v>EA</v>
          </cell>
          <cell r="S50" t="str">
            <v>내선</v>
          </cell>
          <cell r="T50">
            <v>0.158</v>
          </cell>
        </row>
        <row r="51">
          <cell r="A51">
            <v>49</v>
          </cell>
          <cell r="B51" t="str">
            <v>등 기 구</v>
          </cell>
          <cell r="C51" t="str">
            <v>FL 2/20삼각직부</v>
          </cell>
          <cell r="D51" t="str">
            <v>EA</v>
          </cell>
          <cell r="S51" t="str">
            <v>내선</v>
          </cell>
          <cell r="T51">
            <v>0.19500000000000001</v>
          </cell>
        </row>
        <row r="52">
          <cell r="A52">
            <v>50</v>
          </cell>
          <cell r="B52" t="str">
            <v>등 기 구</v>
          </cell>
          <cell r="C52" t="str">
            <v>FL 2/20매입</v>
          </cell>
          <cell r="D52" t="str">
            <v>EA</v>
          </cell>
          <cell r="S52" t="str">
            <v>내선</v>
          </cell>
          <cell r="T52">
            <v>0.32</v>
          </cell>
        </row>
        <row r="53">
          <cell r="A53">
            <v>51</v>
          </cell>
          <cell r="B53" t="str">
            <v>등 기 구</v>
          </cell>
          <cell r="C53" t="str">
            <v>FL 2/40매입</v>
          </cell>
          <cell r="D53" t="str">
            <v>EA</v>
          </cell>
          <cell r="S53" t="str">
            <v>내선</v>
          </cell>
          <cell r="T53">
            <v>0.48799999999999999</v>
          </cell>
        </row>
        <row r="54">
          <cell r="A54">
            <v>52</v>
          </cell>
          <cell r="B54" t="str">
            <v>등 기 구</v>
          </cell>
          <cell r="C54" t="str">
            <v>FL 2/20펜던트</v>
          </cell>
          <cell r="D54" t="str">
            <v>EA</v>
          </cell>
          <cell r="S54" t="str">
            <v>내선</v>
          </cell>
          <cell r="T54">
            <v>0.23499999999999999</v>
          </cell>
        </row>
        <row r="55">
          <cell r="A55">
            <v>53</v>
          </cell>
          <cell r="B55" t="str">
            <v>등 기 구</v>
          </cell>
          <cell r="C55" t="str">
            <v>FL 2/40펜던트</v>
          </cell>
          <cell r="D55" t="str">
            <v>EA</v>
          </cell>
          <cell r="S55" t="str">
            <v>내선</v>
          </cell>
          <cell r="T55">
            <v>0.36499999999999999</v>
          </cell>
        </row>
        <row r="56">
          <cell r="A56">
            <v>54</v>
          </cell>
          <cell r="B56" t="str">
            <v>등 기 구</v>
          </cell>
          <cell r="C56" t="str">
            <v>FL 2/40방폭형</v>
          </cell>
          <cell r="S56" t="str">
            <v>내선</v>
          </cell>
          <cell r="T56">
            <v>0.73</v>
          </cell>
        </row>
        <row r="57">
          <cell r="A57">
            <v>55</v>
          </cell>
          <cell r="B57" t="str">
            <v>등 기 구</v>
          </cell>
          <cell r="C57" t="str">
            <v>MH 250W천정형</v>
          </cell>
          <cell r="D57" t="str">
            <v>EA</v>
          </cell>
          <cell r="S57" t="str">
            <v>내선</v>
          </cell>
          <cell r="T57">
            <v>0.495</v>
          </cell>
        </row>
        <row r="58">
          <cell r="A58">
            <v>56</v>
          </cell>
          <cell r="B58" t="str">
            <v>등 기 구</v>
          </cell>
          <cell r="C58" t="str">
            <v>MH 175W천정형</v>
          </cell>
          <cell r="D58" t="str">
            <v>EA</v>
          </cell>
          <cell r="S58" t="str">
            <v>내선</v>
          </cell>
          <cell r="T58">
            <v>0.44</v>
          </cell>
        </row>
        <row r="59">
          <cell r="A59">
            <v>57</v>
          </cell>
          <cell r="B59" t="str">
            <v>등 기 구</v>
          </cell>
          <cell r="C59" t="str">
            <v>MH 175W벽부형</v>
          </cell>
          <cell r="D59" t="str">
            <v>EA</v>
          </cell>
          <cell r="S59" t="str">
            <v>내선</v>
          </cell>
          <cell r="T59">
            <v>0.44</v>
          </cell>
        </row>
        <row r="60">
          <cell r="A60">
            <v>58</v>
          </cell>
          <cell r="B60" t="str">
            <v>판넬</v>
          </cell>
          <cell r="C60" t="str">
            <v>LP-A</v>
          </cell>
          <cell r="D60" t="str">
            <v>면</v>
          </cell>
          <cell r="S60" t="str">
            <v>프전</v>
          </cell>
          <cell r="T60">
            <v>5.8</v>
          </cell>
          <cell r="U60" t="str">
            <v>보인</v>
          </cell>
          <cell r="V60">
            <v>1.9</v>
          </cell>
        </row>
        <row r="61">
          <cell r="A61">
            <v>59</v>
          </cell>
          <cell r="B61" t="str">
            <v>전극봉</v>
          </cell>
          <cell r="C61" t="str">
            <v>3극</v>
          </cell>
          <cell r="D61" t="str">
            <v>EA</v>
          </cell>
          <cell r="S61" t="str">
            <v>내선</v>
          </cell>
          <cell r="T61">
            <v>0.8</v>
          </cell>
        </row>
        <row r="62">
          <cell r="A62">
            <v>60</v>
          </cell>
          <cell r="B62" t="str">
            <v>FLEXIBLE</v>
          </cell>
          <cell r="C62" t="str">
            <v>제1종 16C</v>
          </cell>
          <cell r="D62" t="str">
            <v>m</v>
          </cell>
          <cell r="S62" t="str">
            <v>내선</v>
          </cell>
          <cell r="T62">
            <v>3.9E-2</v>
          </cell>
        </row>
        <row r="63">
          <cell r="A63">
            <v>61</v>
          </cell>
          <cell r="B63" t="str">
            <v>FLEXIBLE</v>
          </cell>
          <cell r="C63" t="str">
            <v>고장력방수22C</v>
          </cell>
          <cell r="D63" t="str">
            <v>m</v>
          </cell>
          <cell r="S63" t="str">
            <v>내선</v>
          </cell>
          <cell r="T63">
            <v>4.9000000000000002E-2</v>
          </cell>
        </row>
        <row r="64">
          <cell r="A64">
            <v>62</v>
          </cell>
          <cell r="B64" t="str">
            <v>FLEXIBLE  CONNECTOR</v>
          </cell>
          <cell r="C64" t="str">
            <v>제1종 16C</v>
          </cell>
          <cell r="D64" t="str">
            <v>EA</v>
          </cell>
        </row>
        <row r="65">
          <cell r="A65">
            <v>63</v>
          </cell>
          <cell r="B65" t="str">
            <v>FLEXIBLE  CONNECTOR</v>
          </cell>
          <cell r="C65" t="str">
            <v>고장력방수22C</v>
          </cell>
          <cell r="D65" t="str">
            <v>EA</v>
          </cell>
        </row>
        <row r="66">
          <cell r="A66">
            <v>64</v>
          </cell>
          <cell r="B66" t="str">
            <v>AMP</v>
          </cell>
          <cell r="D66" t="str">
            <v>면</v>
          </cell>
          <cell r="S66" t="str">
            <v>통내</v>
          </cell>
          <cell r="T66">
            <v>9</v>
          </cell>
        </row>
        <row r="67">
          <cell r="A67">
            <v>65</v>
          </cell>
          <cell r="B67" t="str">
            <v>스피커</v>
          </cell>
          <cell r="C67" t="str">
            <v>3W    천정형</v>
          </cell>
          <cell r="D67" t="str">
            <v>EA</v>
          </cell>
          <cell r="S67" t="str">
            <v>통내</v>
          </cell>
          <cell r="T67">
            <v>0.45</v>
          </cell>
        </row>
        <row r="68">
          <cell r="A68">
            <v>66</v>
          </cell>
          <cell r="B68" t="str">
            <v>스피커</v>
          </cell>
          <cell r="C68" t="str">
            <v>3W    벽부형</v>
          </cell>
          <cell r="D68" t="str">
            <v>EA</v>
          </cell>
          <cell r="S68" t="str">
            <v>통내</v>
          </cell>
          <cell r="T68">
            <v>0.45</v>
          </cell>
        </row>
        <row r="69">
          <cell r="A69">
            <v>67</v>
          </cell>
          <cell r="B69" t="str">
            <v>스피커</v>
          </cell>
          <cell r="C69" t="str">
            <v>20W옥외칼럼형</v>
          </cell>
          <cell r="D69" t="str">
            <v>EA</v>
          </cell>
          <cell r="S69" t="str">
            <v>통내</v>
          </cell>
          <cell r="T69">
            <v>1</v>
          </cell>
        </row>
        <row r="70">
          <cell r="A70">
            <v>68</v>
          </cell>
          <cell r="B70" t="str">
            <v>인터폰</v>
          </cell>
          <cell r="C70" t="str">
            <v>전자연립식20회로</v>
          </cell>
          <cell r="D70" t="str">
            <v>EA</v>
          </cell>
          <cell r="S70" t="str">
            <v>통내</v>
          </cell>
          <cell r="T70">
            <v>1</v>
          </cell>
          <cell r="U70" t="str">
            <v>통설</v>
          </cell>
          <cell r="V70">
            <v>2</v>
          </cell>
        </row>
        <row r="71">
          <cell r="A71">
            <v>69</v>
          </cell>
          <cell r="B71" t="str">
            <v>감지기</v>
          </cell>
          <cell r="C71" t="str">
            <v>차동식 스포트감지기2종</v>
          </cell>
          <cell r="D71" t="str">
            <v>EA</v>
          </cell>
          <cell r="S71" t="str">
            <v>내선</v>
          </cell>
          <cell r="T71">
            <v>0.14300000000000002</v>
          </cell>
        </row>
        <row r="72">
          <cell r="A72">
            <v>70</v>
          </cell>
          <cell r="B72" t="str">
            <v>감지기</v>
          </cell>
          <cell r="C72" t="str">
            <v>광전식 연감지기2종</v>
          </cell>
          <cell r="D72" t="str">
            <v>EA</v>
          </cell>
          <cell r="S72" t="str">
            <v>내선</v>
          </cell>
          <cell r="T72">
            <v>0.14300000000000002</v>
          </cell>
        </row>
        <row r="73">
          <cell r="A73">
            <v>71</v>
          </cell>
          <cell r="B73" t="str">
            <v>감지기</v>
          </cell>
          <cell r="C73" t="str">
            <v>정온식감지기</v>
          </cell>
          <cell r="D73" t="str">
            <v>EA</v>
          </cell>
          <cell r="S73" t="str">
            <v>내선</v>
          </cell>
          <cell r="T73">
            <v>0.14300000000000002</v>
          </cell>
        </row>
        <row r="74">
          <cell r="A74">
            <v>72</v>
          </cell>
          <cell r="B74" t="str">
            <v>유도등</v>
          </cell>
          <cell r="C74" t="str">
            <v>통로유도등</v>
          </cell>
          <cell r="D74" t="str">
            <v>EA</v>
          </cell>
          <cell r="S74" t="str">
            <v>내선</v>
          </cell>
          <cell r="T74">
            <v>0.79500000000000004</v>
          </cell>
        </row>
        <row r="75">
          <cell r="A75">
            <v>73</v>
          </cell>
          <cell r="B75" t="str">
            <v>유도등</v>
          </cell>
          <cell r="C75" t="str">
            <v>피난구유도등</v>
          </cell>
          <cell r="D75" t="str">
            <v>EA</v>
          </cell>
          <cell r="S75" t="str">
            <v>내선</v>
          </cell>
          <cell r="T75">
            <v>0.13500000000000001</v>
          </cell>
        </row>
        <row r="76">
          <cell r="A76">
            <v>74</v>
          </cell>
          <cell r="B76" t="str">
            <v>수동발신기</v>
          </cell>
          <cell r="D76" t="str">
            <v>set</v>
          </cell>
          <cell r="S76" t="str">
            <v>내선</v>
          </cell>
          <cell r="T76">
            <v>0.3</v>
          </cell>
        </row>
        <row r="77">
          <cell r="A77">
            <v>75</v>
          </cell>
          <cell r="B77" t="str">
            <v>수신반</v>
          </cell>
          <cell r="C77" t="str">
            <v>P형1급   10회로용</v>
          </cell>
          <cell r="D77" t="str">
            <v>set</v>
          </cell>
          <cell r="S77" t="str">
            <v>내선</v>
          </cell>
          <cell r="T77">
            <v>9</v>
          </cell>
        </row>
        <row r="78">
          <cell r="A78">
            <v>101</v>
          </cell>
          <cell r="B78" t="str">
            <v>전선관</v>
          </cell>
          <cell r="C78" t="str">
            <v>ELPφ30</v>
          </cell>
          <cell r="D78" t="str">
            <v>m</v>
          </cell>
          <cell r="U78" t="str">
            <v>배전</v>
          </cell>
          <cell r="V78">
            <v>1.2E-2</v>
          </cell>
          <cell r="W78" t="str">
            <v>보인</v>
          </cell>
          <cell r="X78">
            <v>2.9000000000000001E-2</v>
          </cell>
        </row>
        <row r="79">
          <cell r="A79">
            <v>102</v>
          </cell>
          <cell r="B79" t="str">
            <v xml:space="preserve"> 케이블</v>
          </cell>
          <cell r="C79" t="str">
            <v>CV   2.0sq/2C</v>
          </cell>
          <cell r="D79" t="str">
            <v>m</v>
          </cell>
          <cell r="S79" t="str">
            <v>저케</v>
          </cell>
          <cell r="T79">
            <v>1.4E-2</v>
          </cell>
        </row>
        <row r="80">
          <cell r="A80">
            <v>103</v>
          </cell>
          <cell r="B80" t="str">
            <v xml:space="preserve"> 케이블</v>
          </cell>
          <cell r="C80" t="str">
            <v>CV     3.5sq/3C</v>
          </cell>
          <cell r="D80" t="str">
            <v>m</v>
          </cell>
          <cell r="S80" t="str">
            <v>저케</v>
          </cell>
          <cell r="T80">
            <v>2.1999999999999999E-2</v>
          </cell>
        </row>
      </sheetData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설비"/>
      <sheetName val="일위대가집계표(기계)"/>
      <sheetName val="일위대가(기계)"/>
      <sheetName val="일위대가집계표(소방)"/>
      <sheetName val="일위대가(소방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설비"/>
      <sheetName val="일위대가집계표(기계)"/>
      <sheetName val="일위대가(기계)"/>
      <sheetName val="일위대가집계표(소방)"/>
      <sheetName val="일위대가(소방)"/>
      <sheetName val="부대내역"/>
      <sheetName val="품셈TABLE"/>
      <sheetName val="지구단위계획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간지-총괄표"/>
      <sheetName val="총괄표"/>
      <sheetName val="간지-조사개요"/>
      <sheetName val="간지-원가계산서"/>
      <sheetName val="원가계산서(종합)"/>
      <sheetName val="원가계산서(기관)"/>
      <sheetName val="집계표"/>
      <sheetName val="내역서"/>
      <sheetName val="경비명(기관)"/>
      <sheetName val="경비산(기관)"/>
      <sheetName val="보험료(기관)"/>
      <sheetName val="간지-산출근거"/>
      <sheetName val="간노비"/>
      <sheetName val="직종별"/>
      <sheetName val="경비율조정"/>
      <sheetName val="경비배부율"/>
      <sheetName val="경비배부율(종류)"/>
      <sheetName val="경비배부율(기간)"/>
      <sheetName val="경비배부율(규모)"/>
      <sheetName val="일관비"/>
      <sheetName val="이윤산"/>
      <sheetName val="도장량 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8">
          <cell r="D18">
            <v>1188033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5"/>
  <dimension ref="B1:J354"/>
  <sheetViews>
    <sheetView showGridLines="0" tabSelected="1" view="pageBreakPreview" zoomScaleSheetLayoutView="100" workbookViewId="0">
      <selection activeCell="B1" sqref="B1"/>
    </sheetView>
  </sheetViews>
  <sheetFormatPr defaultColWidth="9" defaultRowHeight="14.25"/>
  <cols>
    <col min="1" max="1" width="1.125" style="3" customWidth="1"/>
    <col min="2" max="2" width="24.75" style="8" customWidth="1"/>
    <col min="3" max="3" width="11" style="8" customWidth="1"/>
    <col min="4" max="4" width="9.625" style="8" customWidth="1"/>
    <col min="5" max="5" width="22.5" style="3" customWidth="1"/>
    <col min="6" max="6" width="22.5" style="9" customWidth="1"/>
    <col min="7" max="7" width="18.875" style="3" customWidth="1"/>
    <col min="8" max="8" width="19.75" style="3" customWidth="1"/>
    <col min="9" max="9" width="19.375" style="3" customWidth="1"/>
    <col min="10" max="16384" width="9" style="3"/>
  </cols>
  <sheetData>
    <row r="1" spans="2:9" ht="6.75" customHeight="1"/>
    <row r="2" spans="2:9" s="13" customFormat="1" ht="39.950000000000003" customHeight="1">
      <c r="B2" s="10" t="s">
        <v>26</v>
      </c>
      <c r="C2" s="10"/>
      <c r="D2" s="10"/>
      <c r="E2" s="11"/>
      <c r="F2" s="12"/>
    </row>
    <row r="3" spans="2:9" ht="79.5" customHeight="1" thickBot="1">
      <c r="B3" s="14"/>
      <c r="C3" s="14"/>
      <c r="D3" s="14"/>
    </row>
    <row r="4" spans="2:9" s="18" customFormat="1" ht="82.5" customHeight="1" thickBot="1">
      <c r="B4" s="211" t="s">
        <v>18</v>
      </c>
      <c r="C4" s="212"/>
      <c r="D4" s="15" t="s">
        <v>316</v>
      </c>
      <c r="E4" s="16" t="s">
        <v>317</v>
      </c>
      <c r="F4" s="17" t="s">
        <v>318</v>
      </c>
    </row>
    <row r="5" spans="2:9" s="18" customFormat="1" ht="82.5" customHeight="1" thickTop="1">
      <c r="B5" s="194" t="s">
        <v>351</v>
      </c>
      <c r="C5" s="110" t="s">
        <v>315</v>
      </c>
      <c r="D5" s="109" t="s">
        <v>53</v>
      </c>
      <c r="E5" s="22">
        <v>217707000</v>
      </c>
      <c r="F5" s="19">
        <v>217707000</v>
      </c>
      <c r="G5" s="20"/>
      <c r="H5" s="53"/>
      <c r="I5" s="53"/>
    </row>
    <row r="6" spans="2:9" s="1" customFormat="1" ht="82.5" customHeight="1">
      <c r="B6" s="108" t="s">
        <v>52</v>
      </c>
      <c r="C6" s="21"/>
      <c r="D6" s="21"/>
      <c r="E6" s="22"/>
      <c r="F6" s="19">
        <v>217707000</v>
      </c>
      <c r="G6" s="111"/>
      <c r="H6" s="113"/>
      <c r="I6" s="53"/>
    </row>
    <row r="7" spans="2:9" s="1" customFormat="1" ht="30" customHeight="1">
      <c r="B7" s="23"/>
      <c r="C7" s="24"/>
      <c r="D7" s="24"/>
      <c r="E7" s="25"/>
      <c r="F7" s="26"/>
    </row>
    <row r="8" spans="2:9" ht="30" customHeight="1">
      <c r="B8" s="27" t="s">
        <v>63</v>
      </c>
      <c r="C8" s="28"/>
      <c r="D8" s="28"/>
      <c r="E8" s="29"/>
      <c r="F8" s="30"/>
    </row>
    <row r="9" spans="2:9" ht="30" customHeight="1">
      <c r="B9" s="27" t="s">
        <v>95</v>
      </c>
      <c r="C9" s="28"/>
      <c r="D9" s="28"/>
      <c r="E9" s="29"/>
      <c r="F9" s="30"/>
    </row>
    <row r="10" spans="2:9" ht="30" customHeight="1">
      <c r="B10" s="27"/>
      <c r="C10" s="28"/>
      <c r="D10" s="28"/>
      <c r="E10" s="29"/>
      <c r="F10" s="30"/>
    </row>
    <row r="11" spans="2:9" ht="23.25" customHeight="1">
      <c r="B11" s="27"/>
      <c r="C11" s="28"/>
      <c r="D11" s="28"/>
      <c r="E11" s="29"/>
      <c r="F11" s="30"/>
    </row>
    <row r="12" spans="2:9" ht="30" customHeight="1" thickBot="1">
      <c r="B12" s="31"/>
      <c r="C12" s="32"/>
      <c r="D12" s="32"/>
      <c r="E12" s="33"/>
      <c r="F12" s="34"/>
    </row>
    <row r="353" spans="2:10" ht="18.75" customHeight="1"/>
    <row r="354" spans="2:10">
      <c r="B354" s="62"/>
      <c r="C354" s="62"/>
      <c r="D354" s="62"/>
      <c r="E354" s="61"/>
      <c r="F354" s="63"/>
      <c r="G354" s="61"/>
      <c r="H354" s="61"/>
      <c r="I354" s="61"/>
      <c r="J354" s="61"/>
    </row>
  </sheetData>
  <mergeCells count="1">
    <mergeCell ref="B4:C4"/>
  </mergeCells>
  <phoneticPr fontId="2" type="noConversion"/>
  <printOptions horizontalCentered="1" gridLinesSet="0"/>
  <pageMargins left="0.59055118110236227" right="0.59055118110236227" top="1.3779527559055118" bottom="0.39370078740157483" header="0.11811023622047245" footer="0.27559055118110237"/>
  <pageSetup paperSize="9" scale="92" firstPageNumber="2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view="pageBreakPreview" zoomScaleSheetLayoutView="100" workbookViewId="0">
      <selection activeCell="I44" sqref="I44"/>
    </sheetView>
  </sheetViews>
  <sheetFormatPr defaultColWidth="10" defaultRowHeight="13.5"/>
  <cols>
    <col min="1" max="1" width="89.875" style="83" customWidth="1"/>
    <col min="2" max="6" width="7.125" style="83" customWidth="1"/>
    <col min="7" max="7" width="11" style="83" customWidth="1"/>
    <col min="8" max="16384" width="10" style="83"/>
  </cols>
  <sheetData>
    <row r="1" spans="1:1" ht="54" customHeight="1">
      <c r="A1" s="82" t="s">
        <v>19</v>
      </c>
    </row>
    <row r="2" spans="1:1" s="85" customFormat="1" ht="53.25" customHeight="1">
      <c r="A2" s="84" t="s">
        <v>20</v>
      </c>
    </row>
    <row r="3" spans="1:1" s="85" customFormat="1" ht="53.25" customHeight="1">
      <c r="A3" s="84" t="s">
        <v>112</v>
      </c>
    </row>
    <row r="4" spans="1:1" s="85" customFormat="1" ht="54" customHeight="1">
      <c r="A4" s="86" t="s">
        <v>100</v>
      </c>
    </row>
    <row r="5" spans="1:1" ht="54" customHeight="1">
      <c r="A5" s="86" t="s">
        <v>113</v>
      </c>
    </row>
  </sheetData>
  <phoneticPr fontId="26" type="noConversion"/>
  <printOptions horizontalCentered="1"/>
  <pageMargins left="0.70866141732283472" right="0.70866141732283472" top="2.8346456692913389" bottom="0.74803149606299213" header="0.31496062992125984" footer="0.31496062992125984"/>
  <pageSetup paperSize="9" firstPageNumber="9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5"/>
  <sheetViews>
    <sheetView view="pageBreakPreview" zoomScaleSheetLayoutView="100" workbookViewId="0">
      <selection activeCell="I44" sqref="I44"/>
    </sheetView>
  </sheetViews>
  <sheetFormatPr defaultColWidth="10" defaultRowHeight="13.5"/>
  <cols>
    <col min="1" max="1" width="89.875" style="83" customWidth="1"/>
    <col min="2" max="6" width="7.125" style="83" customWidth="1"/>
    <col min="7" max="7" width="11" style="83" customWidth="1"/>
    <col min="8" max="16384" width="10" style="83"/>
  </cols>
  <sheetData>
    <row r="1" spans="1:1" ht="54" customHeight="1">
      <c r="A1" s="82" t="s">
        <v>19</v>
      </c>
    </row>
    <row r="2" spans="1:1" s="85" customFormat="1" ht="53.25" customHeight="1">
      <c r="A2" s="84" t="s">
        <v>20</v>
      </c>
    </row>
    <row r="3" spans="1:1" s="85" customFormat="1" ht="53.25" customHeight="1">
      <c r="A3" s="84" t="s">
        <v>112</v>
      </c>
    </row>
    <row r="4" spans="1:1" s="85" customFormat="1" ht="54" customHeight="1">
      <c r="A4" s="86" t="s">
        <v>100</v>
      </c>
    </row>
    <row r="5" spans="1:1" ht="54" customHeight="1">
      <c r="A5" s="86" t="s">
        <v>113</v>
      </c>
    </row>
  </sheetData>
  <phoneticPr fontId="26" type="noConversion"/>
  <printOptions horizontalCentered="1"/>
  <pageMargins left="0.70866141732283472" right="0.70866141732283472" top="2.8346456692913389" bottom="0.74803149606299213" header="0.31496062992125984" footer="0.31496062992125984"/>
  <pageSetup paperSize="9" firstPageNumber="9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7"/>
  <sheetViews>
    <sheetView showGridLines="0" view="pageBreakPreview" topLeftCell="A14" zoomScaleSheetLayoutView="100" workbookViewId="0">
      <selection activeCell="D40" sqref="D40"/>
    </sheetView>
  </sheetViews>
  <sheetFormatPr defaultColWidth="10" defaultRowHeight="17.100000000000001" customHeight="1"/>
  <cols>
    <col min="1" max="1" width="4.125" style="3" customWidth="1"/>
    <col min="2" max="2" width="4.875" style="3" customWidth="1"/>
    <col min="3" max="3" width="25.25" style="3" customWidth="1"/>
    <col min="4" max="4" width="18.875" style="5" customWidth="1"/>
    <col min="5" max="5" width="8.25" style="3" customWidth="1"/>
    <col min="6" max="6" width="24.75" style="3" customWidth="1"/>
    <col min="7" max="16384" width="10" style="3"/>
  </cols>
  <sheetData>
    <row r="1" spans="1:6" ht="39.950000000000003" customHeight="1">
      <c r="A1" s="219" t="s">
        <v>99</v>
      </c>
      <c r="B1" s="219"/>
      <c r="C1" s="219"/>
      <c r="D1" s="219"/>
      <c r="E1" s="219"/>
      <c r="F1" s="219"/>
    </row>
    <row r="2" spans="1:6" s="6" customFormat="1" ht="17.100000000000001" customHeight="1">
      <c r="A2" s="38" t="s">
        <v>319</v>
      </c>
      <c r="B2" s="39"/>
      <c r="C2" s="39"/>
      <c r="D2" s="40"/>
      <c r="E2" s="41"/>
      <c r="F2" s="41"/>
    </row>
    <row r="3" spans="1:6" s="6" customFormat="1" ht="17.100000000000001" customHeight="1" thickBot="1">
      <c r="A3" s="38" t="s">
        <v>58</v>
      </c>
      <c r="B3" s="39"/>
      <c r="C3" s="39"/>
      <c r="D3" s="40"/>
      <c r="E3" s="41"/>
      <c r="F3" s="41" t="s">
        <v>21</v>
      </c>
    </row>
    <row r="4" spans="1:6" ht="30.75" customHeight="1" thickBot="1">
      <c r="A4" s="54" t="s">
        <v>62</v>
      </c>
      <c r="B4" s="55"/>
      <c r="C4" s="56" t="s">
        <v>68</v>
      </c>
      <c r="D4" s="57" t="s">
        <v>6</v>
      </c>
      <c r="E4" s="58" t="s">
        <v>7</v>
      </c>
      <c r="F4" s="59" t="s">
        <v>8</v>
      </c>
    </row>
    <row r="5" spans="1:6" ht="15" customHeight="1" thickTop="1">
      <c r="A5" s="42"/>
      <c r="B5" s="220" t="s">
        <v>9</v>
      </c>
      <c r="C5" s="37" t="s">
        <v>48</v>
      </c>
      <c r="D5" s="43" t="e">
        <f>#REF!+'원가계산서(기관)'!D5</f>
        <v>#REF!</v>
      </c>
      <c r="E5" s="43"/>
      <c r="F5" s="44"/>
    </row>
    <row r="6" spans="1:6" ht="15" customHeight="1">
      <c r="A6" s="42"/>
      <c r="B6" s="220"/>
      <c r="C6" s="37" t="s">
        <v>27</v>
      </c>
      <c r="D6" s="43" t="e">
        <f>#REF!+'원가계산서(기관)'!D6</f>
        <v>#REF!</v>
      </c>
      <c r="E6" s="45"/>
      <c r="F6" s="44" t="s">
        <v>80</v>
      </c>
    </row>
    <row r="7" spans="1:6" ht="15" customHeight="1">
      <c r="A7" s="42"/>
      <c r="B7" s="220"/>
      <c r="C7" s="36" t="s">
        <v>10</v>
      </c>
      <c r="D7" s="46"/>
      <c r="E7" s="46"/>
      <c r="F7" s="44"/>
    </row>
    <row r="8" spans="1:6" ht="15" customHeight="1">
      <c r="A8" s="42"/>
      <c r="B8" s="221"/>
      <c r="C8" s="60" t="s">
        <v>11</v>
      </c>
      <c r="D8" s="46" t="e">
        <f>ROUND(D5+D6-D7,2)</f>
        <v>#REF!</v>
      </c>
      <c r="E8" s="47" t="e">
        <f>ROUNDDOWN(D8/$D$42,6)</f>
        <v>#REF!</v>
      </c>
      <c r="F8" s="48"/>
    </row>
    <row r="9" spans="1:6" ht="15" customHeight="1">
      <c r="A9" s="42"/>
      <c r="B9" s="222" t="s">
        <v>12</v>
      </c>
      <c r="C9" s="37" t="s">
        <v>28</v>
      </c>
      <c r="D9" s="45" t="e">
        <f>#REF!+'원가계산서(기관)'!D9</f>
        <v>#REF!</v>
      </c>
      <c r="E9" s="45"/>
      <c r="F9" s="44"/>
    </row>
    <row r="10" spans="1:6" ht="15" customHeight="1">
      <c r="A10" s="42" t="s">
        <v>97</v>
      </c>
      <c r="B10" s="220"/>
      <c r="C10" s="36" t="s">
        <v>29</v>
      </c>
      <c r="D10" s="46" t="e">
        <f>#REF!+'원가계산서(기관)'!D10</f>
        <v>#REF!</v>
      </c>
      <c r="E10" s="46"/>
      <c r="F10" s="44" t="s">
        <v>49</v>
      </c>
    </row>
    <row r="11" spans="1:6" ht="15" customHeight="1">
      <c r="A11" s="42"/>
      <c r="B11" s="221"/>
      <c r="C11" s="60" t="s">
        <v>11</v>
      </c>
      <c r="D11" s="46" t="e">
        <f>ROUNDUP(D9+D10,0)</f>
        <v>#REF!</v>
      </c>
      <c r="E11" s="47" t="e">
        <f>ROUNDDOWN(D11/$D$42,6)</f>
        <v>#REF!</v>
      </c>
      <c r="F11" s="48"/>
    </row>
    <row r="12" spans="1:6" ht="15" customHeight="1">
      <c r="A12" s="42"/>
      <c r="B12" s="37"/>
      <c r="C12" s="37" t="s">
        <v>30</v>
      </c>
      <c r="D12" s="45" t="e">
        <f>#REF!+'원가계산서(기관)'!D12</f>
        <v>#REF!</v>
      </c>
      <c r="E12" s="45"/>
      <c r="F12" s="44"/>
    </row>
    <row r="13" spans="1:6" ht="15" customHeight="1">
      <c r="A13" s="42"/>
      <c r="B13" s="37"/>
      <c r="C13" s="37" t="s">
        <v>31</v>
      </c>
      <c r="D13" s="45" t="e">
        <f>#REF!+'원가계산서(기관)'!D13</f>
        <v>#REF!</v>
      </c>
      <c r="E13" s="45"/>
      <c r="F13" s="44"/>
    </row>
    <row r="14" spans="1:6" ht="15" customHeight="1">
      <c r="A14" s="42"/>
      <c r="B14" s="37"/>
      <c r="C14" s="37" t="s">
        <v>32</v>
      </c>
      <c r="D14" s="45" t="e">
        <f>#REF!+'원가계산서(기관)'!D14</f>
        <v>#REF!</v>
      </c>
      <c r="E14" s="45"/>
      <c r="F14" s="44"/>
    </row>
    <row r="15" spans="1:6" ht="15" customHeight="1">
      <c r="A15" s="42" t="s">
        <v>98</v>
      </c>
      <c r="B15" s="37"/>
      <c r="C15" s="37" t="s">
        <v>70</v>
      </c>
      <c r="D15" s="45" t="e">
        <f>#REF!+'원가계산서(기관)'!D15</f>
        <v>#REF!</v>
      </c>
      <c r="E15" s="45"/>
      <c r="F15" s="44"/>
    </row>
    <row r="16" spans="1:6" ht="15" customHeight="1">
      <c r="A16" s="42"/>
      <c r="B16" s="37" t="s">
        <v>33</v>
      </c>
      <c r="C16" s="37" t="s">
        <v>22</v>
      </c>
      <c r="D16" s="45" t="e">
        <f>#REF!+'원가계산서(기관)'!D16</f>
        <v>#REF!</v>
      </c>
      <c r="E16" s="45"/>
      <c r="F16" s="44"/>
    </row>
    <row r="17" spans="1:6" ht="15" customHeight="1">
      <c r="A17" s="42"/>
      <c r="B17" s="37"/>
      <c r="C17" s="37" t="s">
        <v>34</v>
      </c>
      <c r="D17" s="45" t="e">
        <f>#REF!+'원가계산서(기관)'!D17</f>
        <v>#REF!</v>
      </c>
      <c r="E17" s="45"/>
      <c r="F17" s="44"/>
    </row>
    <row r="18" spans="1:6" ht="15" customHeight="1">
      <c r="A18" s="42"/>
      <c r="B18" s="37"/>
      <c r="C18" s="37" t="s">
        <v>23</v>
      </c>
      <c r="D18" s="45" t="e">
        <f>#REF!+'원가계산서(기관)'!D18</f>
        <v>#REF!</v>
      </c>
      <c r="E18" s="45"/>
      <c r="F18" s="44"/>
    </row>
    <row r="19" spans="1:6" ht="15" customHeight="1">
      <c r="A19" s="42"/>
      <c r="B19" s="37"/>
      <c r="C19" s="37" t="s">
        <v>71</v>
      </c>
      <c r="D19" s="45" t="e">
        <f>#REF!+'원가계산서(기관)'!D19</f>
        <v>#REF!</v>
      </c>
      <c r="E19" s="45"/>
      <c r="F19" s="44"/>
    </row>
    <row r="20" spans="1:6" ht="15" customHeight="1">
      <c r="A20" s="42" t="s">
        <v>24</v>
      </c>
      <c r="B20" s="37"/>
      <c r="C20" s="37" t="s">
        <v>72</v>
      </c>
      <c r="D20" s="45" t="e">
        <f>#REF!+'원가계산서(기관)'!D20</f>
        <v>#REF!</v>
      </c>
      <c r="E20" s="45"/>
      <c r="F20" s="44"/>
    </row>
    <row r="21" spans="1:6" ht="15" customHeight="1">
      <c r="A21" s="42"/>
      <c r="B21" s="37"/>
      <c r="C21" s="37" t="s">
        <v>35</v>
      </c>
      <c r="D21" s="45" t="e">
        <f>#REF!+'원가계산서(기관)'!D21</f>
        <v>#REF!</v>
      </c>
      <c r="E21" s="45"/>
      <c r="F21" s="44"/>
    </row>
    <row r="22" spans="1:6" ht="15" customHeight="1">
      <c r="A22" s="42"/>
      <c r="B22" s="37"/>
      <c r="C22" s="37" t="s">
        <v>36</v>
      </c>
      <c r="D22" s="45" t="e">
        <f>#REF!+'원가계산서(기관)'!D22</f>
        <v>#REF!</v>
      </c>
      <c r="E22" s="45"/>
      <c r="F22" s="44"/>
    </row>
    <row r="23" spans="1:6" ht="15" customHeight="1">
      <c r="A23" s="42"/>
      <c r="B23" s="37"/>
      <c r="C23" s="37" t="s">
        <v>37</v>
      </c>
      <c r="D23" s="45" t="e">
        <f>#REF!+'원가계산서(기관)'!D23</f>
        <v>#REF!</v>
      </c>
      <c r="E23" s="45"/>
      <c r="F23" s="44"/>
    </row>
    <row r="24" spans="1:6" ht="15" customHeight="1">
      <c r="A24" s="42"/>
      <c r="B24" s="37"/>
      <c r="C24" s="37" t="s">
        <v>38</v>
      </c>
      <c r="D24" s="45" t="e">
        <f>#REF!+'원가계산서(기관)'!D24</f>
        <v>#REF!</v>
      </c>
      <c r="E24" s="45"/>
      <c r="F24" s="44"/>
    </row>
    <row r="25" spans="1:6" ht="15" customHeight="1">
      <c r="A25" s="42" t="s">
        <v>25</v>
      </c>
      <c r="B25" s="37"/>
      <c r="C25" s="37" t="s">
        <v>39</v>
      </c>
      <c r="D25" s="45" t="e">
        <f>#REF!+'원가계산서(기관)'!D25</f>
        <v>#REF!</v>
      </c>
      <c r="E25" s="45"/>
      <c r="F25" s="44" t="s">
        <v>13</v>
      </c>
    </row>
    <row r="26" spans="1:6" ht="15" customHeight="1">
      <c r="A26" s="42"/>
      <c r="B26" s="37"/>
      <c r="C26" s="37" t="s">
        <v>101</v>
      </c>
      <c r="D26" s="45" t="e">
        <f>#REF!+'원가계산서(기관)'!D26</f>
        <v>#REF!</v>
      </c>
      <c r="E26" s="45"/>
      <c r="F26" s="44"/>
    </row>
    <row r="27" spans="1:6" ht="15" customHeight="1">
      <c r="A27" s="42"/>
      <c r="B27" s="37"/>
      <c r="C27" s="37" t="s">
        <v>41</v>
      </c>
      <c r="D27" s="45" t="e">
        <f>#REF!+'원가계산서(기관)'!D27</f>
        <v>#REF!</v>
      </c>
      <c r="E27" s="45"/>
      <c r="F27" s="44"/>
    </row>
    <row r="28" spans="1:6" ht="15" customHeight="1">
      <c r="A28" s="42"/>
      <c r="B28" s="37"/>
      <c r="C28" s="37" t="s">
        <v>42</v>
      </c>
      <c r="D28" s="45" t="e">
        <f>#REF!+'원가계산서(기관)'!D28</f>
        <v>#REF!</v>
      </c>
      <c r="E28" s="45"/>
      <c r="F28" s="44"/>
    </row>
    <row r="29" spans="1:6" ht="15" customHeight="1">
      <c r="A29" s="42"/>
      <c r="B29" s="37" t="s">
        <v>43</v>
      </c>
      <c r="C29" s="37" t="s">
        <v>44</v>
      </c>
      <c r="D29" s="45" t="e">
        <f>#REF!+'원가계산서(기관)'!D29</f>
        <v>#REF!</v>
      </c>
      <c r="E29" s="45"/>
      <c r="F29" s="44"/>
    </row>
    <row r="30" spans="1:6" ht="15" customHeight="1">
      <c r="A30" s="42"/>
      <c r="B30" s="37"/>
      <c r="C30" s="37" t="s">
        <v>45</v>
      </c>
      <c r="D30" s="45" t="e">
        <f>#REF!+'원가계산서(기관)'!D30</f>
        <v>#REF!</v>
      </c>
      <c r="E30" s="45"/>
      <c r="F30" s="44"/>
    </row>
    <row r="31" spans="1:6" ht="15" customHeight="1">
      <c r="A31" s="42"/>
      <c r="B31" s="37"/>
      <c r="C31" s="37" t="s">
        <v>46</v>
      </c>
      <c r="D31" s="45" t="e">
        <f>#REF!+'원가계산서(기관)'!D31</f>
        <v>#REF!</v>
      </c>
      <c r="E31" s="45"/>
      <c r="F31" s="44"/>
    </row>
    <row r="32" spans="1:6" ht="15" customHeight="1">
      <c r="A32" s="42"/>
      <c r="B32" s="37"/>
      <c r="C32" s="37" t="s">
        <v>47</v>
      </c>
      <c r="D32" s="45" t="e">
        <f>#REF!+'원가계산서(기관)'!D32</f>
        <v>#REF!</v>
      </c>
      <c r="E32" s="45"/>
      <c r="F32" s="44"/>
    </row>
    <row r="33" spans="1:6" ht="15" customHeight="1">
      <c r="A33" s="42"/>
      <c r="B33" s="37"/>
      <c r="C33" s="37" t="s">
        <v>73</v>
      </c>
      <c r="D33" s="45" t="e">
        <f>#REF!+'원가계산서(기관)'!D33</f>
        <v>#REF!</v>
      </c>
      <c r="E33" s="45"/>
      <c r="F33" s="44" t="s">
        <v>14</v>
      </c>
    </row>
    <row r="34" spans="1:6" ht="15" customHeight="1">
      <c r="A34" s="42"/>
      <c r="B34" s="37"/>
      <c r="C34" s="37" t="s">
        <v>74</v>
      </c>
      <c r="D34" s="45" t="e">
        <f>#REF!+'원가계산서(기관)'!D34</f>
        <v>#REF!</v>
      </c>
      <c r="E34" s="45"/>
      <c r="F34" s="44"/>
    </row>
    <row r="35" spans="1:6" ht="15" customHeight="1">
      <c r="A35" s="42"/>
      <c r="B35" s="37"/>
      <c r="C35" s="37" t="s">
        <v>40</v>
      </c>
      <c r="D35" s="45" t="e">
        <f>#REF!+'원가계산서(기관)'!D35</f>
        <v>#REF!</v>
      </c>
      <c r="E35" s="45"/>
      <c r="F35" s="44"/>
    </row>
    <row r="36" spans="1:6" ht="15" customHeight="1">
      <c r="A36" s="42"/>
      <c r="B36" s="37"/>
      <c r="C36" s="37" t="s">
        <v>75</v>
      </c>
      <c r="D36" s="45" t="e">
        <f>#REF!+'원가계산서(기관)'!D36</f>
        <v>#REF!</v>
      </c>
      <c r="E36" s="45"/>
      <c r="F36" s="44"/>
    </row>
    <row r="37" spans="1:6" ht="15" customHeight="1">
      <c r="A37" s="42"/>
      <c r="B37" s="37"/>
      <c r="C37" s="37" t="s">
        <v>76</v>
      </c>
      <c r="D37" s="45" t="e">
        <f>#REF!+'원가계산서(기관)'!D37</f>
        <v>#REF!</v>
      </c>
      <c r="E37" s="45"/>
      <c r="F37" s="44"/>
    </row>
    <row r="38" spans="1:6" ht="15" customHeight="1">
      <c r="A38" s="42"/>
      <c r="B38" s="37"/>
      <c r="C38" s="37" t="s">
        <v>77</v>
      </c>
      <c r="D38" s="45" t="e">
        <f>#REF!+'원가계산서(기관)'!D38</f>
        <v>#REF!</v>
      </c>
      <c r="E38" s="45"/>
      <c r="F38" s="44"/>
    </row>
    <row r="39" spans="1:6" ht="15" customHeight="1">
      <c r="A39" s="42"/>
      <c r="B39" s="37"/>
      <c r="C39" s="37" t="s">
        <v>78</v>
      </c>
      <c r="D39" s="45" t="e">
        <f>#REF!+'원가계산서(기관)'!D39</f>
        <v>#REF!</v>
      </c>
      <c r="E39" s="45"/>
      <c r="F39" s="44"/>
    </row>
    <row r="40" spans="1:6" ht="15" customHeight="1">
      <c r="A40" s="42"/>
      <c r="B40" s="37"/>
      <c r="C40" s="37" t="s">
        <v>79</v>
      </c>
      <c r="D40" s="45" t="e">
        <f>#REF!+'원가계산서(기관)'!D40</f>
        <v>#REF!</v>
      </c>
      <c r="E40" s="45"/>
      <c r="F40" s="44"/>
    </row>
    <row r="41" spans="1:6" ht="15" customHeight="1">
      <c r="A41" s="35"/>
      <c r="B41" s="36"/>
      <c r="C41" s="60" t="s">
        <v>11</v>
      </c>
      <c r="D41" s="49" t="e">
        <f>SUM(D12:D40)</f>
        <v>#REF!</v>
      </c>
      <c r="E41" s="47" t="e">
        <f>ROUNDDOWN(D41/$D$42,6)</f>
        <v>#REF!</v>
      </c>
      <c r="F41" s="48"/>
    </row>
    <row r="42" spans="1:6" ht="15" customHeight="1">
      <c r="A42" s="213" t="s">
        <v>96</v>
      </c>
      <c r="B42" s="223"/>
      <c r="C42" s="224"/>
      <c r="D42" s="50" t="e">
        <f>SUM(D8+D11+D41)</f>
        <v>#REF!</v>
      </c>
      <c r="E42" s="47" t="e">
        <f>ROUNDDOWN(D42/$D$42,6)</f>
        <v>#REF!</v>
      </c>
      <c r="F42" s="48"/>
    </row>
    <row r="43" spans="1:6" ht="15" customHeight="1">
      <c r="A43" s="213" t="s">
        <v>313</v>
      </c>
      <c r="B43" s="214"/>
      <c r="C43" s="215"/>
      <c r="D43" s="46" t="e">
        <f>INT(D42*#REF!)</f>
        <v>#REF!</v>
      </c>
      <c r="E43" s="46" t="s">
        <v>14</v>
      </c>
      <c r="F43" s="48"/>
    </row>
    <row r="44" spans="1:6" ht="15" customHeight="1">
      <c r="A44" s="213" t="s">
        <v>314</v>
      </c>
      <c r="B44" s="214"/>
      <c r="C44" s="215"/>
      <c r="D44" s="46" t="e">
        <f>INT(SUM(D11+D41+D43-D25)*#REF!)</f>
        <v>#REF!</v>
      </c>
      <c r="E44" s="46" t="s">
        <v>14</v>
      </c>
      <c r="F44" s="48"/>
    </row>
    <row r="45" spans="1:6" ht="15" customHeight="1">
      <c r="A45" s="213" t="s">
        <v>15</v>
      </c>
      <c r="B45" s="214"/>
      <c r="C45" s="215"/>
      <c r="D45" s="50" t="e">
        <f>ROUNDUP(SUM(D42:D44),0)</f>
        <v>#REF!</v>
      </c>
      <c r="E45" s="50" t="s">
        <v>14</v>
      </c>
      <c r="F45" s="48"/>
    </row>
    <row r="46" spans="1:6" ht="15" customHeight="1">
      <c r="A46" s="213" t="s">
        <v>16</v>
      </c>
      <c r="B46" s="214"/>
      <c r="C46" s="215"/>
      <c r="D46" s="45" t="e">
        <f>INT(D45*10%)</f>
        <v>#REF!</v>
      </c>
      <c r="E46" s="45" t="s">
        <v>14</v>
      </c>
      <c r="F46" s="48"/>
    </row>
    <row r="47" spans="1:6" s="4" customFormat="1" ht="15" customHeight="1" thickBot="1">
      <c r="A47" s="216" t="s">
        <v>17</v>
      </c>
      <c r="B47" s="217"/>
      <c r="C47" s="218"/>
      <c r="D47" s="51" t="e">
        <f>ROUND(SUM(D45:D46),0)</f>
        <v>#REF!</v>
      </c>
      <c r="E47" s="51" t="s">
        <v>14</v>
      </c>
      <c r="F47" s="52"/>
    </row>
  </sheetData>
  <mergeCells count="9">
    <mergeCell ref="A45:C45"/>
    <mergeCell ref="A46:C46"/>
    <mergeCell ref="A47:C47"/>
    <mergeCell ref="A1:F1"/>
    <mergeCell ref="B5:B8"/>
    <mergeCell ref="B9:B11"/>
    <mergeCell ref="A42:C42"/>
    <mergeCell ref="A43:C43"/>
    <mergeCell ref="A44:C44"/>
  </mergeCells>
  <phoneticPr fontId="26" type="noConversion"/>
  <printOptions horizontalCentered="1"/>
  <pageMargins left="0.59055118110236227" right="0.59055118110236227" top="0.78740157480314965" bottom="0.39370078740157483" header="0.6692913385826772" footer="0.19685039370078741"/>
  <pageSetup paperSize="9" scale="97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51"/>
  <sheetViews>
    <sheetView showGridLines="0" view="pageBreakPreview" zoomScaleSheetLayoutView="100" workbookViewId="0">
      <selection sqref="A1:F1"/>
    </sheetView>
  </sheetViews>
  <sheetFormatPr defaultColWidth="10" defaultRowHeight="17.100000000000001" customHeight="1"/>
  <cols>
    <col min="1" max="1" width="4.125" style="3" customWidth="1"/>
    <col min="2" max="2" width="4.875" style="3" customWidth="1"/>
    <col min="3" max="3" width="25.25" style="3" customWidth="1"/>
    <col min="4" max="4" width="18.875" style="5" customWidth="1"/>
    <col min="5" max="5" width="8.25" style="3" customWidth="1"/>
    <col min="6" max="6" width="24.75" style="3" customWidth="1"/>
    <col min="7" max="7" width="10" style="3"/>
    <col min="8" max="8" width="13.875" style="3" bestFit="1" customWidth="1"/>
    <col min="9" max="16384" width="10" style="3"/>
  </cols>
  <sheetData>
    <row r="1" spans="1:9" ht="39.950000000000003" customHeight="1">
      <c r="A1" s="219" t="s">
        <v>99</v>
      </c>
      <c r="B1" s="219"/>
      <c r="C1" s="219"/>
      <c r="D1" s="219"/>
      <c r="E1" s="219"/>
      <c r="F1" s="219"/>
    </row>
    <row r="2" spans="1:9" s="6" customFormat="1" ht="17.100000000000001" customHeight="1">
      <c r="A2" s="38" t="s">
        <v>352</v>
      </c>
      <c r="B2" s="39"/>
      <c r="C2" s="39"/>
      <c r="D2" s="40"/>
      <c r="E2" s="41"/>
      <c r="F2" s="41"/>
    </row>
    <row r="3" spans="1:9" s="6" customFormat="1" ht="17.100000000000001" customHeight="1" thickBot="1">
      <c r="A3" s="38" t="s">
        <v>58</v>
      </c>
      <c r="B3" s="39"/>
      <c r="C3" s="39"/>
      <c r="D3" s="40"/>
      <c r="E3" s="41"/>
      <c r="F3" s="41" t="s">
        <v>21</v>
      </c>
    </row>
    <row r="4" spans="1:9" ht="30.75" customHeight="1" thickBot="1">
      <c r="A4" s="54" t="s">
        <v>62</v>
      </c>
      <c r="B4" s="55"/>
      <c r="C4" s="56" t="s">
        <v>68</v>
      </c>
      <c r="D4" s="57" t="s">
        <v>6</v>
      </c>
      <c r="E4" s="58" t="s">
        <v>7</v>
      </c>
      <c r="F4" s="59" t="s">
        <v>8</v>
      </c>
    </row>
    <row r="5" spans="1:9" ht="15" customHeight="1" thickTop="1">
      <c r="A5" s="42"/>
      <c r="B5" s="220" t="s">
        <v>9</v>
      </c>
      <c r="C5" s="37" t="s">
        <v>48</v>
      </c>
      <c r="D5" s="197"/>
      <c r="E5" s="43"/>
      <c r="F5" s="44"/>
      <c r="H5" s="207" t="s">
        <v>82</v>
      </c>
      <c r="I5" s="208">
        <v>2.4E-2</v>
      </c>
    </row>
    <row r="6" spans="1:9" ht="15" customHeight="1">
      <c r="A6" s="42"/>
      <c r="B6" s="220"/>
      <c r="C6" s="37" t="s">
        <v>27</v>
      </c>
      <c r="D6" s="45"/>
      <c r="E6" s="45"/>
      <c r="F6" s="44" t="s">
        <v>80</v>
      </c>
      <c r="H6" s="207" t="s">
        <v>83</v>
      </c>
      <c r="I6" s="208">
        <v>1.1500000000000002E-2</v>
      </c>
    </row>
    <row r="7" spans="1:9" ht="15" customHeight="1">
      <c r="A7" s="42"/>
      <c r="B7" s="220"/>
      <c r="C7" s="36" t="s">
        <v>10</v>
      </c>
      <c r="D7" s="46"/>
      <c r="E7" s="46"/>
      <c r="F7" s="44"/>
      <c r="H7" s="207" t="s">
        <v>84</v>
      </c>
      <c r="I7" s="208">
        <v>3.5450000000000002E-2</v>
      </c>
    </row>
    <row r="8" spans="1:9" ht="15" customHeight="1">
      <c r="A8" s="42"/>
      <c r="B8" s="221"/>
      <c r="C8" s="60" t="s">
        <v>11</v>
      </c>
      <c r="D8" s="46"/>
      <c r="E8" s="47"/>
      <c r="F8" s="48"/>
      <c r="H8" s="207" t="s">
        <v>110</v>
      </c>
      <c r="I8" s="208">
        <v>0.1295</v>
      </c>
    </row>
    <row r="9" spans="1:9" ht="15" customHeight="1">
      <c r="A9" s="42"/>
      <c r="B9" s="222" t="s">
        <v>12</v>
      </c>
      <c r="C9" s="37" t="s">
        <v>28</v>
      </c>
      <c r="D9" s="45"/>
      <c r="E9" s="45"/>
      <c r="F9" s="44"/>
      <c r="H9" s="207" t="s">
        <v>85</v>
      </c>
      <c r="I9" s="208">
        <v>4.4999999999999998E-2</v>
      </c>
    </row>
    <row r="10" spans="1:9" ht="15" customHeight="1">
      <c r="A10" s="42" t="s">
        <v>97</v>
      </c>
      <c r="B10" s="220"/>
      <c r="C10" s="36" t="s">
        <v>29</v>
      </c>
      <c r="D10" s="46"/>
      <c r="E10" s="46"/>
      <c r="F10" s="44" t="s">
        <v>49</v>
      </c>
    </row>
    <row r="11" spans="1:9" ht="15" customHeight="1">
      <c r="A11" s="42"/>
      <c r="B11" s="221"/>
      <c r="C11" s="60" t="s">
        <v>11</v>
      </c>
      <c r="D11" s="46"/>
      <c r="E11" s="47"/>
      <c r="F11" s="48"/>
    </row>
    <row r="12" spans="1:9" ht="15" customHeight="1">
      <c r="A12" s="42"/>
      <c r="B12" s="37"/>
      <c r="C12" s="37" t="s">
        <v>30</v>
      </c>
      <c r="D12" s="45">
        <v>0</v>
      </c>
      <c r="E12" s="45"/>
      <c r="F12" s="44"/>
    </row>
    <row r="13" spans="1:9" ht="15" customHeight="1">
      <c r="A13" s="42"/>
      <c r="B13" s="37"/>
      <c r="C13" s="37" t="s">
        <v>31</v>
      </c>
      <c r="D13" s="45">
        <v>0</v>
      </c>
      <c r="E13" s="45"/>
      <c r="F13" s="44"/>
    </row>
    <row r="14" spans="1:9" ht="15" customHeight="1">
      <c r="A14" s="42"/>
      <c r="B14" s="37"/>
      <c r="C14" s="37" t="s">
        <v>32</v>
      </c>
      <c r="D14" s="45">
        <v>0</v>
      </c>
      <c r="E14" s="45"/>
      <c r="F14" s="44"/>
    </row>
    <row r="15" spans="1:9" ht="15" customHeight="1">
      <c r="A15" s="42" t="s">
        <v>98</v>
      </c>
      <c r="B15" s="37"/>
      <c r="C15" s="37" t="s">
        <v>70</v>
      </c>
      <c r="D15" s="45">
        <v>0</v>
      </c>
      <c r="E15" s="45"/>
      <c r="F15" s="44"/>
    </row>
    <row r="16" spans="1:9" ht="15" customHeight="1">
      <c r="A16" s="42"/>
      <c r="B16" s="37" t="s">
        <v>33</v>
      </c>
      <c r="C16" s="37" t="s">
        <v>22</v>
      </c>
      <c r="D16" s="45">
        <v>0</v>
      </c>
      <c r="E16" s="45"/>
      <c r="F16" s="44"/>
    </row>
    <row r="17" spans="1:6" ht="15" customHeight="1">
      <c r="A17" s="42"/>
      <c r="B17" s="37"/>
      <c r="C17" s="37" t="s">
        <v>34</v>
      </c>
      <c r="D17" s="45">
        <v>0</v>
      </c>
      <c r="E17" s="45"/>
      <c r="F17" s="44"/>
    </row>
    <row r="18" spans="1:6" ht="15" customHeight="1">
      <c r="A18" s="42"/>
      <c r="B18" s="37"/>
      <c r="C18" s="37" t="s">
        <v>23</v>
      </c>
      <c r="D18" s="45">
        <v>0</v>
      </c>
      <c r="E18" s="45"/>
      <c r="F18" s="44"/>
    </row>
    <row r="19" spans="1:6" ht="15" customHeight="1">
      <c r="A19" s="42"/>
      <c r="B19" s="37"/>
      <c r="C19" s="37" t="s">
        <v>71</v>
      </c>
      <c r="D19" s="45">
        <v>0</v>
      </c>
      <c r="E19" s="45"/>
      <c r="F19" s="44"/>
    </row>
    <row r="20" spans="1:6" ht="15" customHeight="1">
      <c r="A20" s="42" t="s">
        <v>24</v>
      </c>
      <c r="B20" s="37"/>
      <c r="C20" s="37" t="s">
        <v>72</v>
      </c>
      <c r="D20" s="45">
        <v>0</v>
      </c>
      <c r="E20" s="45"/>
      <c r="F20" s="44"/>
    </row>
    <row r="21" spans="1:6" ht="15" customHeight="1">
      <c r="A21" s="42"/>
      <c r="B21" s="37"/>
      <c r="C21" s="37" t="s">
        <v>35</v>
      </c>
      <c r="D21" s="45">
        <v>0</v>
      </c>
      <c r="E21" s="45"/>
      <c r="F21" s="44"/>
    </row>
    <row r="22" spans="1:6" ht="15" customHeight="1">
      <c r="A22" s="42"/>
      <c r="B22" s="37"/>
      <c r="C22" s="37" t="s">
        <v>36</v>
      </c>
      <c r="D22" s="45"/>
      <c r="E22" s="45"/>
      <c r="F22" s="44"/>
    </row>
    <row r="23" spans="1:6" ht="15" customHeight="1">
      <c r="A23" s="42"/>
      <c r="B23" s="37"/>
      <c r="C23" s="37" t="s">
        <v>37</v>
      </c>
      <c r="D23" s="45"/>
      <c r="E23" s="45"/>
      <c r="F23" s="44"/>
    </row>
    <row r="24" spans="1:6" ht="15" customHeight="1">
      <c r="A24" s="42"/>
      <c r="B24" s="37"/>
      <c r="C24" s="37" t="s">
        <v>38</v>
      </c>
      <c r="D24" s="45">
        <v>0</v>
      </c>
      <c r="E24" s="45"/>
      <c r="F24" s="44"/>
    </row>
    <row r="25" spans="1:6" ht="15" customHeight="1">
      <c r="A25" s="42" t="s">
        <v>25</v>
      </c>
      <c r="B25" s="37"/>
      <c r="C25" s="37" t="s">
        <v>39</v>
      </c>
      <c r="D25" s="45"/>
      <c r="E25" s="45"/>
      <c r="F25" s="44"/>
    </row>
    <row r="26" spans="1:6" ht="15" customHeight="1">
      <c r="A26" s="42"/>
      <c r="B26" s="37"/>
      <c r="C26" s="201" t="s">
        <v>101</v>
      </c>
      <c r="D26" s="202">
        <f>'[39]경비명(기관)'!D18</f>
        <v>1188033</v>
      </c>
      <c r="E26" s="209"/>
      <c r="F26" s="203"/>
    </row>
    <row r="27" spans="1:6" ht="15" customHeight="1">
      <c r="A27" s="42"/>
      <c r="B27" s="37"/>
      <c r="C27" s="37" t="s">
        <v>41</v>
      </c>
      <c r="D27" s="45"/>
      <c r="E27" s="210"/>
      <c r="F27" s="44"/>
    </row>
    <row r="28" spans="1:6" ht="15" customHeight="1">
      <c r="A28" s="42"/>
      <c r="B28" s="37"/>
      <c r="C28" s="37" t="s">
        <v>42</v>
      </c>
      <c r="D28" s="45"/>
      <c r="E28" s="210"/>
      <c r="F28" s="44"/>
    </row>
    <row r="29" spans="1:6" ht="15" customHeight="1">
      <c r="A29" s="42"/>
      <c r="B29" s="37" t="s">
        <v>43</v>
      </c>
      <c r="C29" s="37" t="s">
        <v>44</v>
      </c>
      <c r="D29" s="45"/>
      <c r="E29" s="210"/>
      <c r="F29" s="44"/>
    </row>
    <row r="30" spans="1:6" ht="15" customHeight="1">
      <c r="A30" s="42"/>
      <c r="B30" s="37"/>
      <c r="C30" s="37" t="s">
        <v>45</v>
      </c>
      <c r="D30" s="45"/>
      <c r="E30" s="210"/>
      <c r="F30" s="44"/>
    </row>
    <row r="31" spans="1:6" ht="15" customHeight="1">
      <c r="A31" s="42"/>
      <c r="B31" s="37"/>
      <c r="C31" s="37" t="s">
        <v>46</v>
      </c>
      <c r="D31" s="45"/>
      <c r="E31" s="210"/>
      <c r="F31" s="44"/>
    </row>
    <row r="32" spans="1:6" ht="15" customHeight="1">
      <c r="A32" s="42"/>
      <c r="B32" s="37"/>
      <c r="C32" s="37" t="s">
        <v>47</v>
      </c>
      <c r="D32" s="45"/>
      <c r="E32" s="210"/>
      <c r="F32" s="44"/>
    </row>
    <row r="33" spans="1:6" ht="15" customHeight="1">
      <c r="A33" s="42"/>
      <c r="B33" s="37"/>
      <c r="C33" s="37" t="s">
        <v>73</v>
      </c>
      <c r="D33" s="45"/>
      <c r="E33" s="210"/>
      <c r="F33" s="44" t="s">
        <v>14</v>
      </c>
    </row>
    <row r="34" spans="1:6" ht="15" customHeight="1">
      <c r="A34" s="42"/>
      <c r="B34" s="37"/>
      <c r="C34" s="37" t="s">
        <v>74</v>
      </c>
      <c r="D34" s="45"/>
      <c r="E34" s="210"/>
      <c r="F34" s="44"/>
    </row>
    <row r="35" spans="1:6" ht="15" customHeight="1">
      <c r="A35" s="42"/>
      <c r="B35" s="37"/>
      <c r="C35" s="201" t="s">
        <v>40</v>
      </c>
      <c r="D35" s="202"/>
      <c r="E35" s="209"/>
      <c r="F35" s="203"/>
    </row>
    <row r="36" spans="1:6" ht="15" customHeight="1">
      <c r="A36" s="42"/>
      <c r="B36" s="37"/>
      <c r="C36" s="37" t="s">
        <v>75</v>
      </c>
      <c r="D36" s="45"/>
      <c r="E36" s="210"/>
      <c r="F36" s="44"/>
    </row>
    <row r="37" spans="1:6" ht="15" customHeight="1">
      <c r="A37" s="42"/>
      <c r="B37" s="37"/>
      <c r="C37" s="37" t="s">
        <v>76</v>
      </c>
      <c r="D37" s="45">
        <v>0</v>
      </c>
      <c r="E37" s="45"/>
      <c r="F37" s="44"/>
    </row>
    <row r="38" spans="1:6" ht="15" customHeight="1">
      <c r="A38" s="42"/>
      <c r="B38" s="37"/>
      <c r="C38" s="37" t="s">
        <v>77</v>
      </c>
      <c r="D38" s="45">
        <v>0</v>
      </c>
      <c r="E38" s="45"/>
      <c r="F38" s="44"/>
    </row>
    <row r="39" spans="1:6" ht="15" customHeight="1">
      <c r="A39" s="42"/>
      <c r="B39" s="37"/>
      <c r="C39" s="37" t="s">
        <v>78</v>
      </c>
      <c r="D39" s="45">
        <v>0</v>
      </c>
      <c r="E39" s="45"/>
      <c r="F39" s="44"/>
    </row>
    <row r="40" spans="1:6" ht="15" customHeight="1">
      <c r="A40" s="42"/>
      <c r="B40" s="37"/>
      <c r="C40" s="37" t="s">
        <v>79</v>
      </c>
      <c r="D40" s="45">
        <v>0</v>
      </c>
      <c r="E40" s="45"/>
      <c r="F40" s="44"/>
    </row>
    <row r="41" spans="1:6" ht="15" customHeight="1">
      <c r="A41" s="35"/>
      <c r="B41" s="36"/>
      <c r="C41" s="60" t="s">
        <v>11</v>
      </c>
      <c r="D41" s="49"/>
      <c r="E41" s="47"/>
      <c r="F41" s="48"/>
    </row>
    <row r="42" spans="1:6" ht="15" customHeight="1">
      <c r="A42" s="213" t="s">
        <v>96</v>
      </c>
      <c r="B42" s="223"/>
      <c r="C42" s="224"/>
      <c r="D42" s="50"/>
      <c r="E42" s="47"/>
      <c r="F42" s="48"/>
    </row>
    <row r="43" spans="1:6" ht="15" customHeight="1">
      <c r="A43" s="213" t="s">
        <v>313</v>
      </c>
      <c r="B43" s="214"/>
      <c r="C43" s="215"/>
      <c r="D43" s="46"/>
      <c r="E43" s="46" t="s">
        <v>14</v>
      </c>
      <c r="F43" s="48"/>
    </row>
    <row r="44" spans="1:6" ht="15" customHeight="1">
      <c r="A44" s="213" t="s">
        <v>314</v>
      </c>
      <c r="B44" s="214"/>
      <c r="C44" s="215"/>
      <c r="D44" s="46"/>
      <c r="E44" s="46" t="s">
        <v>14</v>
      </c>
      <c r="F44" s="48"/>
    </row>
    <row r="45" spans="1:6" ht="15" customHeight="1">
      <c r="A45" s="213" t="s">
        <v>15</v>
      </c>
      <c r="B45" s="214"/>
      <c r="C45" s="215"/>
      <c r="D45" s="50"/>
      <c r="E45" s="50" t="s">
        <v>14</v>
      </c>
      <c r="F45" s="48"/>
    </row>
    <row r="46" spans="1:6" ht="15" customHeight="1">
      <c r="A46" s="213" t="s">
        <v>16</v>
      </c>
      <c r="B46" s="214"/>
      <c r="C46" s="215"/>
      <c r="D46" s="45"/>
      <c r="E46" s="45" t="s">
        <v>14</v>
      </c>
      <c r="F46" s="48"/>
    </row>
    <row r="47" spans="1:6" s="4" customFormat="1" ht="15" customHeight="1" thickBot="1">
      <c r="A47" s="216" t="s">
        <v>17</v>
      </c>
      <c r="B47" s="217"/>
      <c r="C47" s="218"/>
      <c r="D47" s="51">
        <v>217707000</v>
      </c>
      <c r="E47" s="51" t="s">
        <v>14</v>
      </c>
      <c r="F47" s="206"/>
    </row>
    <row r="48" spans="1:6" s="1" customFormat="1" ht="17.100000000000001" customHeight="1">
      <c r="D48" s="198"/>
    </row>
    <row r="49" spans="4:6" s="1" customFormat="1" ht="17.100000000000001" customHeight="1">
      <c r="D49" s="198"/>
      <c r="F49" s="199"/>
    </row>
    <row r="50" spans="4:6" s="1" customFormat="1" ht="17.100000000000001" customHeight="1">
      <c r="D50" s="198"/>
    </row>
    <row r="51" spans="4:6" s="1" customFormat="1" ht="17.100000000000001" customHeight="1">
      <c r="D51" s="198"/>
    </row>
  </sheetData>
  <mergeCells count="9">
    <mergeCell ref="A45:C45"/>
    <mergeCell ref="A46:C46"/>
    <mergeCell ref="A47:C47"/>
    <mergeCell ref="A1:F1"/>
    <mergeCell ref="B5:B8"/>
    <mergeCell ref="B9:B11"/>
    <mergeCell ref="A42:C42"/>
    <mergeCell ref="A43:C43"/>
    <mergeCell ref="A44:C44"/>
  </mergeCells>
  <phoneticPr fontId="26" type="noConversion"/>
  <printOptions horizontalCentered="1"/>
  <pageMargins left="0.59055118110236227" right="0.59055118110236227" top="0.78740157480314965" bottom="0.39370078740157483" header="0.6692913385826772" footer="0.19685039370078741"/>
  <pageSetup paperSize="9" scale="97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>
    <tabColor rgb="FF003668"/>
    <pageSetUpPr fitToPage="1"/>
  </sheetPr>
  <dimension ref="A1:F57"/>
  <sheetViews>
    <sheetView showGridLines="0" view="pageBreakPreview" zoomScale="75" zoomScaleSheetLayoutView="75" workbookViewId="0">
      <pane xSplit="1" ySplit="1" topLeftCell="B2" activePane="bottomRight" state="frozen"/>
      <selection activeCell="I44" sqref="I44"/>
      <selection pane="topRight" activeCell="I44" sqref="I44"/>
      <selection pane="bottomLeft" activeCell="I44" sqref="I44"/>
      <selection pane="bottomRight"/>
    </sheetView>
  </sheetViews>
  <sheetFormatPr defaultColWidth="9" defaultRowHeight="24.95" customHeight="1"/>
  <cols>
    <col min="1" max="1" width="118.375" style="1" customWidth="1"/>
    <col min="2" max="2" width="16.625" style="96" customWidth="1"/>
    <col min="3" max="3" width="17.75" style="96" customWidth="1"/>
    <col min="4" max="4" width="18" style="96" bestFit="1" customWidth="1"/>
    <col min="5" max="5" width="18.25" style="96" customWidth="1"/>
    <col min="6" max="6" width="12.875" style="2" customWidth="1"/>
    <col min="7" max="8" width="9" style="1" customWidth="1"/>
    <col min="9" max="16384" width="9" style="1"/>
  </cols>
  <sheetData>
    <row r="1" spans="1:6" s="7" customFormat="1" ht="24" customHeight="1">
      <c r="A1" s="105" t="s">
        <v>81</v>
      </c>
      <c r="B1" s="106" t="s">
        <v>91</v>
      </c>
      <c r="C1" s="106" t="s">
        <v>92</v>
      </c>
      <c r="D1" s="106" t="s">
        <v>93</v>
      </c>
      <c r="E1" s="106" t="s">
        <v>94</v>
      </c>
      <c r="F1" s="107" t="s">
        <v>57</v>
      </c>
    </row>
    <row r="2" spans="1:6" ht="24" customHeight="1">
      <c r="A2" s="101" t="s">
        <v>116</v>
      </c>
      <c r="B2" s="195"/>
      <c r="C2" s="195"/>
      <c r="D2" s="195"/>
      <c r="E2" s="195"/>
      <c r="F2" s="196"/>
    </row>
    <row r="3" spans="1:6" ht="24" customHeight="1">
      <c r="A3" s="99" t="s">
        <v>118</v>
      </c>
      <c r="B3" s="97"/>
      <c r="C3" s="97"/>
      <c r="D3" s="97"/>
      <c r="E3" s="97"/>
      <c r="F3" s="98"/>
    </row>
    <row r="4" spans="1:6" ht="24" customHeight="1">
      <c r="A4" s="100" t="s">
        <v>119</v>
      </c>
      <c r="B4" s="97"/>
      <c r="C4" s="97"/>
      <c r="D4" s="97"/>
      <c r="E4" s="97"/>
      <c r="F4" s="98"/>
    </row>
    <row r="5" spans="1:6" ht="24" customHeight="1">
      <c r="A5" s="100" t="s">
        <v>193</v>
      </c>
      <c r="B5" s="97"/>
      <c r="C5" s="97"/>
      <c r="D5" s="97"/>
      <c r="E5" s="97"/>
      <c r="F5" s="98"/>
    </row>
    <row r="6" spans="1:6" ht="24" customHeight="1">
      <c r="A6" s="100" t="s">
        <v>196</v>
      </c>
      <c r="B6" s="97"/>
      <c r="C6" s="97"/>
      <c r="D6" s="97"/>
      <c r="E6" s="97"/>
      <c r="F6" s="98"/>
    </row>
    <row r="7" spans="1:6" ht="24" customHeight="1">
      <c r="A7" s="100" t="s">
        <v>197</v>
      </c>
      <c r="B7" s="97"/>
      <c r="C7" s="97"/>
      <c r="D7" s="97"/>
      <c r="E7" s="97"/>
      <c r="F7" s="98"/>
    </row>
    <row r="8" spans="1:6" ht="24" customHeight="1">
      <c r="A8" s="100" t="s">
        <v>198</v>
      </c>
      <c r="B8" s="97"/>
      <c r="C8" s="97"/>
      <c r="D8" s="97"/>
      <c r="E8" s="97"/>
      <c r="F8" s="98"/>
    </row>
    <row r="9" spans="1:6" ht="24" customHeight="1">
      <c r="A9" s="100" t="s">
        <v>200</v>
      </c>
      <c r="B9" s="97"/>
      <c r="C9" s="97"/>
      <c r="D9" s="97"/>
      <c r="E9" s="97"/>
      <c r="F9" s="98"/>
    </row>
    <row r="10" spans="1:6" ht="24" customHeight="1">
      <c r="A10" s="100" t="s">
        <v>201</v>
      </c>
      <c r="B10" s="97"/>
      <c r="C10" s="97"/>
      <c r="D10" s="97"/>
      <c r="E10" s="97"/>
      <c r="F10" s="98"/>
    </row>
    <row r="11" spans="1:6" ht="24" customHeight="1">
      <c r="A11" s="100" t="s">
        <v>203</v>
      </c>
      <c r="B11" s="97"/>
      <c r="C11" s="97"/>
      <c r="D11" s="97"/>
      <c r="E11" s="97"/>
      <c r="F11" s="98"/>
    </row>
    <row r="12" spans="1:6" ht="24" customHeight="1">
      <c r="A12" s="100" t="s">
        <v>204</v>
      </c>
      <c r="B12" s="97"/>
      <c r="C12" s="97"/>
      <c r="D12" s="97"/>
      <c r="E12" s="97"/>
      <c r="F12" s="98"/>
    </row>
    <row r="13" spans="1:6" ht="24" customHeight="1">
      <c r="A13" s="100" t="s">
        <v>205</v>
      </c>
      <c r="B13" s="97"/>
      <c r="C13" s="97"/>
      <c r="D13" s="97"/>
      <c r="E13" s="97"/>
      <c r="F13" s="98"/>
    </row>
    <row r="14" spans="1:6" ht="24" customHeight="1">
      <c r="A14" s="100" t="s">
        <v>206</v>
      </c>
      <c r="B14" s="97"/>
      <c r="C14" s="97"/>
      <c r="D14" s="97"/>
      <c r="E14" s="97"/>
      <c r="F14" s="98"/>
    </row>
    <row r="15" spans="1:6" ht="24" customHeight="1">
      <c r="A15" s="100" t="s">
        <v>207</v>
      </c>
      <c r="B15" s="97"/>
      <c r="C15" s="97"/>
      <c r="D15" s="97"/>
      <c r="E15" s="97"/>
      <c r="F15" s="98"/>
    </row>
    <row r="16" spans="1:6" ht="24" customHeight="1">
      <c r="A16" s="100" t="s">
        <v>208</v>
      </c>
      <c r="B16" s="97"/>
      <c r="C16" s="97"/>
      <c r="D16" s="97"/>
      <c r="E16" s="97"/>
      <c r="F16" s="98"/>
    </row>
    <row r="17" spans="1:6" ht="24" customHeight="1">
      <c r="A17" s="100" t="s">
        <v>209</v>
      </c>
      <c r="B17" s="97"/>
      <c r="C17" s="97"/>
      <c r="D17" s="97"/>
      <c r="E17" s="97"/>
      <c r="F17" s="98"/>
    </row>
    <row r="18" spans="1:6" ht="24" customHeight="1">
      <c r="A18" s="100" t="s">
        <v>210</v>
      </c>
      <c r="B18" s="97"/>
      <c r="C18" s="97"/>
      <c r="D18" s="97"/>
      <c r="E18" s="97"/>
      <c r="F18" s="98"/>
    </row>
    <row r="19" spans="1:6" ht="24" customHeight="1">
      <c r="A19" s="100" t="s">
        <v>211</v>
      </c>
      <c r="B19" s="97"/>
      <c r="C19" s="97"/>
      <c r="D19" s="97"/>
      <c r="E19" s="97"/>
      <c r="F19" s="98"/>
    </row>
    <row r="20" spans="1:6" ht="24" customHeight="1">
      <c r="A20" s="100" t="s">
        <v>342</v>
      </c>
      <c r="B20" s="97"/>
      <c r="C20" s="97"/>
      <c r="D20" s="97"/>
      <c r="E20" s="97"/>
      <c r="F20" s="98"/>
    </row>
    <row r="21" spans="1:6" ht="24" customHeight="1">
      <c r="A21" s="100" t="s">
        <v>343</v>
      </c>
      <c r="B21" s="97"/>
      <c r="C21" s="97"/>
      <c r="D21" s="97"/>
      <c r="E21" s="97"/>
      <c r="F21" s="98"/>
    </row>
    <row r="22" spans="1:6" ht="24" customHeight="1">
      <c r="A22" s="100" t="s">
        <v>344</v>
      </c>
      <c r="B22" s="97"/>
      <c r="C22" s="97"/>
      <c r="D22" s="97"/>
      <c r="E22" s="97"/>
      <c r="F22" s="98"/>
    </row>
    <row r="23" spans="1:6" ht="24" customHeight="1">
      <c r="A23" s="100" t="s">
        <v>337</v>
      </c>
      <c r="B23" s="97"/>
      <c r="C23" s="97"/>
      <c r="D23" s="97"/>
      <c r="E23" s="97"/>
      <c r="F23" s="98"/>
    </row>
    <row r="24" spans="1:6" ht="24" customHeight="1">
      <c r="A24" s="100" t="s">
        <v>338</v>
      </c>
      <c r="B24" s="97"/>
      <c r="C24" s="97"/>
      <c r="D24" s="97"/>
      <c r="E24" s="97"/>
      <c r="F24" s="98"/>
    </row>
    <row r="25" spans="1:6" ht="24" customHeight="1">
      <c r="A25" s="100" t="s">
        <v>339</v>
      </c>
      <c r="B25" s="97"/>
      <c r="C25" s="97"/>
      <c r="D25" s="97"/>
      <c r="E25" s="97"/>
      <c r="F25" s="98"/>
    </row>
    <row r="26" spans="1:6" ht="24" customHeight="1">
      <c r="A26" s="100" t="s">
        <v>340</v>
      </c>
      <c r="B26" s="97"/>
      <c r="C26" s="97"/>
      <c r="D26" s="97"/>
      <c r="E26" s="97"/>
      <c r="F26" s="98"/>
    </row>
    <row r="27" spans="1:6" ht="24" customHeight="1">
      <c r="A27" s="100" t="s">
        <v>341</v>
      </c>
      <c r="B27" s="97"/>
      <c r="C27" s="97"/>
      <c r="D27" s="97"/>
      <c r="E27" s="97"/>
      <c r="F27" s="98"/>
    </row>
    <row r="28" spans="1:6" ht="24" customHeight="1">
      <c r="A28" s="99" t="s">
        <v>145</v>
      </c>
      <c r="B28" s="97"/>
      <c r="C28" s="97"/>
      <c r="D28" s="97"/>
      <c r="E28" s="97"/>
      <c r="F28" s="98"/>
    </row>
    <row r="29" spans="1:6" ht="24" customHeight="1">
      <c r="A29" s="100" t="s">
        <v>119</v>
      </c>
      <c r="B29" s="97"/>
      <c r="C29" s="97"/>
      <c r="D29" s="97"/>
      <c r="E29" s="97"/>
      <c r="F29" s="98"/>
    </row>
    <row r="30" spans="1:6" ht="24" customHeight="1">
      <c r="A30" s="100" t="s">
        <v>212</v>
      </c>
      <c r="B30" s="97"/>
      <c r="C30" s="97"/>
      <c r="D30" s="97"/>
      <c r="E30" s="97"/>
      <c r="F30" s="98"/>
    </row>
    <row r="31" spans="1:6" ht="24" customHeight="1">
      <c r="A31" s="100" t="s">
        <v>213</v>
      </c>
      <c r="B31" s="97"/>
      <c r="C31" s="97"/>
      <c r="D31" s="97"/>
      <c r="E31" s="97"/>
      <c r="F31" s="98"/>
    </row>
    <row r="32" spans="1:6" ht="24" customHeight="1">
      <c r="A32" s="100" t="s">
        <v>214</v>
      </c>
      <c r="B32" s="97"/>
      <c r="C32" s="97"/>
      <c r="D32" s="97"/>
      <c r="E32" s="97"/>
      <c r="F32" s="98"/>
    </row>
    <row r="33" spans="1:6" ht="24" customHeight="1">
      <c r="A33" s="100" t="s">
        <v>215</v>
      </c>
      <c r="B33" s="97"/>
      <c r="C33" s="97"/>
      <c r="D33" s="97"/>
      <c r="E33" s="97"/>
      <c r="F33" s="98"/>
    </row>
    <row r="34" spans="1:6" ht="24" customHeight="1">
      <c r="A34" s="100" t="s">
        <v>199</v>
      </c>
      <c r="B34" s="97"/>
      <c r="C34" s="97"/>
      <c r="D34" s="97"/>
      <c r="E34" s="97"/>
      <c r="F34" s="98"/>
    </row>
    <row r="35" spans="1:6" ht="24" customHeight="1">
      <c r="A35" s="100" t="s">
        <v>216</v>
      </c>
      <c r="B35" s="97"/>
      <c r="C35" s="97"/>
      <c r="D35" s="97"/>
      <c r="E35" s="97"/>
      <c r="F35" s="98"/>
    </row>
    <row r="36" spans="1:6" ht="24" customHeight="1">
      <c r="A36" s="100" t="s">
        <v>202</v>
      </c>
      <c r="B36" s="97"/>
      <c r="C36" s="97"/>
      <c r="D36" s="97"/>
      <c r="E36" s="97"/>
      <c r="F36" s="98"/>
    </row>
    <row r="37" spans="1:6" ht="24" customHeight="1">
      <c r="A37" s="100" t="s">
        <v>217</v>
      </c>
      <c r="B37" s="97"/>
      <c r="C37" s="97"/>
      <c r="D37" s="97"/>
      <c r="E37" s="97"/>
      <c r="F37" s="98"/>
    </row>
    <row r="38" spans="1:6" ht="24" customHeight="1">
      <c r="A38" s="100" t="s">
        <v>218</v>
      </c>
      <c r="B38" s="97"/>
      <c r="C38" s="97"/>
      <c r="D38" s="97"/>
      <c r="E38" s="97"/>
      <c r="F38" s="98"/>
    </row>
    <row r="39" spans="1:6" ht="24" customHeight="1">
      <c r="A39" s="100" t="s">
        <v>219</v>
      </c>
      <c r="B39" s="97"/>
      <c r="C39" s="97"/>
      <c r="D39" s="97"/>
      <c r="E39" s="97"/>
      <c r="F39" s="98"/>
    </row>
    <row r="40" spans="1:6" ht="24" customHeight="1">
      <c r="A40" s="100" t="s">
        <v>320</v>
      </c>
      <c r="B40" s="97"/>
      <c r="C40" s="97"/>
      <c r="D40" s="97"/>
      <c r="E40" s="97"/>
      <c r="F40" s="98"/>
    </row>
    <row r="41" spans="1:6" ht="24" customHeight="1">
      <c r="A41" s="99" t="s">
        <v>159</v>
      </c>
      <c r="B41" s="97"/>
      <c r="C41" s="97"/>
      <c r="D41" s="97"/>
      <c r="E41" s="97"/>
      <c r="F41" s="98"/>
    </row>
    <row r="42" spans="1:6" ht="24" customHeight="1">
      <c r="A42" s="100" t="s">
        <v>160</v>
      </c>
      <c r="B42" s="97"/>
      <c r="C42" s="97"/>
      <c r="D42" s="97"/>
      <c r="E42" s="97"/>
      <c r="F42" s="98"/>
    </row>
    <row r="43" spans="1:6" ht="24" customHeight="1">
      <c r="A43" s="100" t="s">
        <v>163</v>
      </c>
      <c r="B43" s="97"/>
      <c r="C43" s="97"/>
      <c r="D43" s="97"/>
      <c r="E43" s="97"/>
      <c r="F43" s="98"/>
    </row>
    <row r="44" spans="1:6" ht="24" customHeight="1">
      <c r="A44" s="100" t="s">
        <v>164</v>
      </c>
      <c r="B44" s="97"/>
      <c r="C44" s="97"/>
      <c r="D44" s="97"/>
      <c r="E44" s="97"/>
      <c r="F44" s="98"/>
    </row>
    <row r="45" spans="1:6" ht="24" customHeight="1">
      <c r="A45" s="100" t="s">
        <v>165</v>
      </c>
      <c r="B45" s="97"/>
      <c r="C45" s="97"/>
      <c r="D45" s="97"/>
      <c r="E45" s="97"/>
      <c r="F45" s="98"/>
    </row>
    <row r="46" spans="1:6" ht="24" customHeight="1">
      <c r="A46" s="100" t="s">
        <v>168</v>
      </c>
      <c r="B46" s="97"/>
      <c r="C46" s="97"/>
      <c r="D46" s="97"/>
      <c r="E46" s="97"/>
      <c r="F46" s="98"/>
    </row>
    <row r="47" spans="1:6" ht="24" customHeight="1">
      <c r="A47" s="100" t="s">
        <v>170</v>
      </c>
      <c r="B47" s="97"/>
      <c r="C47" s="97"/>
      <c r="D47" s="97"/>
      <c r="E47" s="97"/>
      <c r="F47" s="98"/>
    </row>
    <row r="48" spans="1:6" ht="24" customHeight="1">
      <c r="A48" s="100" t="s">
        <v>173</v>
      </c>
      <c r="B48" s="97"/>
      <c r="C48" s="97"/>
      <c r="D48" s="97"/>
      <c r="E48" s="97"/>
      <c r="F48" s="98"/>
    </row>
    <row r="49" spans="1:6" ht="24" customHeight="1">
      <c r="A49" s="100" t="s">
        <v>178</v>
      </c>
      <c r="B49" s="97"/>
      <c r="C49" s="97"/>
      <c r="D49" s="97"/>
      <c r="E49" s="97"/>
      <c r="F49" s="98"/>
    </row>
    <row r="50" spans="1:6" ht="24" customHeight="1">
      <c r="A50" s="100" t="s">
        <v>179</v>
      </c>
      <c r="B50" s="97"/>
      <c r="C50" s="97"/>
      <c r="D50" s="97"/>
      <c r="E50" s="97"/>
      <c r="F50" s="98"/>
    </row>
    <row r="51" spans="1:6" ht="24" customHeight="1">
      <c r="A51" s="100" t="s">
        <v>181</v>
      </c>
      <c r="B51" s="97"/>
      <c r="C51" s="97"/>
      <c r="D51" s="97"/>
      <c r="E51" s="97"/>
      <c r="F51" s="98"/>
    </row>
    <row r="52" spans="1:6" ht="24" customHeight="1">
      <c r="A52" s="100" t="s">
        <v>182</v>
      </c>
      <c r="B52" s="97"/>
      <c r="C52" s="97"/>
      <c r="D52" s="97"/>
      <c r="E52" s="97"/>
      <c r="F52" s="98"/>
    </row>
    <row r="53" spans="1:6" ht="24" customHeight="1">
      <c r="A53" s="100" t="s">
        <v>183</v>
      </c>
      <c r="B53" s="97"/>
      <c r="C53" s="97"/>
      <c r="D53" s="97"/>
      <c r="E53" s="97"/>
      <c r="F53" s="98"/>
    </row>
    <row r="54" spans="1:6" ht="24" customHeight="1">
      <c r="A54" s="100" t="s">
        <v>326</v>
      </c>
      <c r="B54" s="97"/>
      <c r="C54" s="97"/>
      <c r="D54" s="97"/>
      <c r="E54" s="97"/>
      <c r="F54" s="98"/>
    </row>
    <row r="55" spans="1:6" ht="24" customHeight="1">
      <c r="A55" s="100" t="s">
        <v>328</v>
      </c>
      <c r="B55" s="97"/>
      <c r="C55" s="97"/>
      <c r="D55" s="97"/>
      <c r="E55" s="97"/>
      <c r="F55" s="98"/>
    </row>
    <row r="56" spans="1:6" ht="24" customHeight="1">
      <c r="A56" s="100" t="s">
        <v>330</v>
      </c>
      <c r="B56" s="97"/>
      <c r="C56" s="97"/>
      <c r="D56" s="97"/>
      <c r="E56" s="97"/>
      <c r="F56" s="98"/>
    </row>
    <row r="57" spans="1:6" ht="24" customHeight="1" thickBot="1">
      <c r="A57" s="102" t="s">
        <v>51</v>
      </c>
      <c r="B57" s="103"/>
      <c r="C57" s="103"/>
      <c r="D57" s="103"/>
      <c r="E57" s="103"/>
      <c r="F57" s="104"/>
    </row>
  </sheetData>
  <phoneticPr fontId="2" type="noConversion"/>
  <printOptions gridLines="1"/>
  <pageMargins left="0.78740157480314965" right="0.39370078740157483" top="1.1811023622047245" bottom="0.59055118110236227" header="0.59055118110236227" footer="0.19685039370078741"/>
  <pageSetup paperSize="9" scale="62" firstPageNumber="18" fitToHeight="0" orientation="landscape" useFirstPageNumber="1" r:id="rId1"/>
  <headerFooter alignWithMargins="0">
    <oddHeader>&amp;C&amp;"굴림체,굵게"&amp;20직 접 공 사 비 집 계 표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>
    <tabColor rgb="FF003668"/>
  </sheetPr>
  <dimension ref="A1:P1662"/>
  <sheetViews>
    <sheetView showGridLines="0" view="pageBreakPreview" zoomScale="75" zoomScaleSheetLayoutView="75" workbookViewId="0"/>
  </sheetViews>
  <sheetFormatPr defaultColWidth="9" defaultRowHeight="24" customHeight="1"/>
  <cols>
    <col min="1" max="1" width="5.5" style="159" customWidth="1"/>
    <col min="2" max="2" width="14.25" style="160" customWidth="1"/>
    <col min="3" max="3" width="51.625" style="161" customWidth="1"/>
    <col min="4" max="4" width="54.25" style="161" customWidth="1"/>
    <col min="5" max="5" width="7.375" style="162" customWidth="1"/>
    <col min="6" max="6" width="10.75" style="163" customWidth="1"/>
    <col min="7" max="7" width="14.25" style="164" bestFit="1" customWidth="1"/>
    <col min="8" max="8" width="15.5" style="164" bestFit="1" customWidth="1"/>
    <col min="9" max="9" width="27.5" style="165" customWidth="1"/>
    <col min="10" max="10" width="20.25" style="166" customWidth="1"/>
    <col min="11" max="12" width="20.25" style="167" customWidth="1"/>
    <col min="13" max="15" width="11.125" style="159" customWidth="1"/>
    <col min="16" max="16" width="16.25" style="159" customWidth="1"/>
    <col min="17" max="17" width="6.375" style="159" customWidth="1"/>
    <col min="18" max="18" width="8.5" style="159" customWidth="1"/>
    <col min="19" max="19" width="6.375" style="159" customWidth="1"/>
    <col min="20" max="20" width="8.75" style="159" customWidth="1"/>
    <col min="21" max="21" width="6.375" style="159" customWidth="1"/>
    <col min="22" max="22" width="9" style="159" customWidth="1"/>
    <col min="23" max="23" width="6.375" style="159" customWidth="1"/>
    <col min="24" max="24" width="8" style="159" customWidth="1"/>
    <col min="25" max="25" width="6.375" style="159" customWidth="1"/>
    <col min="26" max="26" width="9.5" style="159" customWidth="1"/>
    <col min="27" max="27" width="6.375" style="159" customWidth="1"/>
    <col min="28" max="28" width="9.75" style="159" customWidth="1"/>
    <col min="29" max="30" width="9" style="159" customWidth="1"/>
    <col min="31" max="16384" width="9" style="159"/>
  </cols>
  <sheetData>
    <row r="1" spans="1:16" ht="24" customHeight="1" thickBot="1"/>
    <row r="2" spans="1:16" ht="24" customHeight="1" thickTop="1">
      <c r="A2" s="159">
        <v>1</v>
      </c>
      <c r="B2" s="169" t="s">
        <v>117</v>
      </c>
      <c r="C2" s="170"/>
      <c r="D2" s="170"/>
      <c r="E2" s="143"/>
      <c r="F2" s="144"/>
      <c r="G2" s="145"/>
      <c r="H2" s="145"/>
      <c r="I2" s="146"/>
    </row>
    <row r="3" spans="1:16" ht="24" customHeight="1">
      <c r="A3" s="159">
        <f>A2+1</f>
        <v>2</v>
      </c>
      <c r="B3" s="171" t="s">
        <v>292</v>
      </c>
      <c r="C3" s="172"/>
      <c r="D3" s="172"/>
      <c r="E3" s="173"/>
      <c r="F3" s="174"/>
      <c r="G3" s="175"/>
      <c r="H3" s="175"/>
      <c r="I3" s="176"/>
    </row>
    <row r="4" spans="1:16" ht="24" customHeight="1">
      <c r="A4" s="159">
        <f t="shared" ref="A4:A10" si="0">A3+1</f>
        <v>3</v>
      </c>
      <c r="B4" s="177" t="str">
        <f>C14</f>
        <v>1) 실린더 헤드 분해소제 복구</v>
      </c>
      <c r="C4" s="178"/>
      <c r="D4" s="173"/>
      <c r="E4" s="178"/>
      <c r="F4" s="174"/>
      <c r="G4" s="175"/>
      <c r="H4" s="175"/>
      <c r="I4" s="176"/>
    </row>
    <row r="5" spans="1:16" ht="24" customHeight="1">
      <c r="A5" s="159">
        <f t="shared" si="0"/>
        <v>4</v>
      </c>
      <c r="B5" s="179" t="s">
        <v>122</v>
      </c>
      <c r="C5" s="172"/>
      <c r="D5" s="172"/>
      <c r="E5" s="173"/>
      <c r="F5" s="174"/>
      <c r="G5" s="175"/>
      <c r="H5" s="175"/>
      <c r="I5" s="176"/>
    </row>
    <row r="6" spans="1:16" ht="24" customHeight="1">
      <c r="A6" s="159">
        <f t="shared" si="0"/>
        <v>5</v>
      </c>
      <c r="B6" s="179" t="s">
        <v>123</v>
      </c>
      <c r="C6" s="172"/>
      <c r="D6" s="172"/>
      <c r="E6" s="173"/>
      <c r="F6" s="174"/>
      <c r="G6" s="175"/>
      <c r="H6" s="175"/>
      <c r="I6" s="176"/>
    </row>
    <row r="7" spans="1:16" ht="24" customHeight="1">
      <c r="A7" s="159">
        <f t="shared" si="0"/>
        <v>6</v>
      </c>
      <c r="B7" s="179" t="s">
        <v>144</v>
      </c>
      <c r="C7" s="172"/>
      <c r="D7" s="172"/>
      <c r="E7" s="173"/>
      <c r="F7" s="174"/>
      <c r="G7" s="175"/>
      <c r="H7" s="175"/>
      <c r="I7" s="176"/>
    </row>
    <row r="8" spans="1:16" ht="24" customHeight="1">
      <c r="A8" s="159">
        <f t="shared" si="0"/>
        <v>7</v>
      </c>
      <c r="B8" s="179" t="s">
        <v>124</v>
      </c>
      <c r="C8" s="172"/>
      <c r="D8" s="172"/>
      <c r="E8" s="173"/>
      <c r="F8" s="174"/>
      <c r="G8" s="175"/>
      <c r="H8" s="175"/>
      <c r="I8" s="176"/>
    </row>
    <row r="9" spans="1:16" ht="24" customHeight="1">
      <c r="A9" s="159">
        <f t="shared" si="0"/>
        <v>8</v>
      </c>
      <c r="B9" s="179" t="s">
        <v>125</v>
      </c>
      <c r="C9" s="172"/>
      <c r="D9" s="172"/>
      <c r="E9" s="173"/>
      <c r="F9" s="174"/>
      <c r="G9" s="175"/>
      <c r="H9" s="175"/>
      <c r="I9" s="176"/>
    </row>
    <row r="10" spans="1:16" ht="24" customHeight="1">
      <c r="A10" s="159">
        <f t="shared" si="0"/>
        <v>9</v>
      </c>
      <c r="B10" s="179" t="s">
        <v>126</v>
      </c>
      <c r="C10" s="172"/>
      <c r="D10" s="172"/>
      <c r="E10" s="173"/>
      <c r="F10" s="174"/>
      <c r="G10" s="175"/>
      <c r="H10" s="175"/>
      <c r="I10" s="176"/>
    </row>
    <row r="11" spans="1:16" ht="24" customHeight="1">
      <c r="A11" s="159">
        <f t="shared" ref="A11:A30" si="1">A10+1</f>
        <v>10</v>
      </c>
      <c r="B11" s="179" t="s">
        <v>127</v>
      </c>
      <c r="C11" s="172"/>
      <c r="D11" s="172"/>
      <c r="E11" s="173"/>
      <c r="F11" s="174"/>
      <c r="G11" s="175"/>
      <c r="H11" s="175"/>
      <c r="I11" s="176"/>
      <c r="J11" s="180"/>
    </row>
    <row r="12" spans="1:16" ht="24" customHeight="1" thickBot="1">
      <c r="A12" s="159">
        <f t="shared" si="1"/>
        <v>11</v>
      </c>
      <c r="B12" s="147" t="s">
        <v>128</v>
      </c>
      <c r="C12" s="148"/>
      <c r="D12" s="148"/>
      <c r="E12" s="149"/>
      <c r="F12" s="150"/>
      <c r="G12" s="151"/>
      <c r="H12" s="151"/>
      <c r="I12" s="152"/>
      <c r="J12" s="180"/>
    </row>
    <row r="13" spans="1:16" ht="24" customHeight="1" thickBot="1">
      <c r="A13" s="159">
        <f t="shared" si="1"/>
        <v>12</v>
      </c>
      <c r="B13" s="153" t="s">
        <v>0</v>
      </c>
      <c r="C13" s="154" t="s">
        <v>1</v>
      </c>
      <c r="D13" s="155" t="s">
        <v>2</v>
      </c>
      <c r="E13" s="154" t="s">
        <v>3</v>
      </c>
      <c r="F13" s="156" t="s">
        <v>4</v>
      </c>
      <c r="G13" s="154" t="s">
        <v>317</v>
      </c>
      <c r="H13" s="154" t="s">
        <v>353</v>
      </c>
      <c r="I13" s="157" t="s">
        <v>5</v>
      </c>
      <c r="J13" s="181"/>
      <c r="K13" s="182"/>
      <c r="L13" s="182"/>
      <c r="M13" s="182"/>
      <c r="N13" s="182"/>
      <c r="O13" s="178"/>
    </row>
    <row r="14" spans="1:16" ht="24" customHeight="1" thickTop="1">
      <c r="A14" s="159">
        <f t="shared" si="1"/>
        <v>13</v>
      </c>
      <c r="B14" s="114" t="s">
        <v>50</v>
      </c>
      <c r="C14" s="87" t="s">
        <v>119</v>
      </c>
      <c r="D14" s="69"/>
      <c r="E14" s="158" t="s">
        <v>55</v>
      </c>
      <c r="F14" s="70">
        <v>24</v>
      </c>
      <c r="G14" s="66"/>
      <c r="H14" s="66"/>
      <c r="I14" s="127"/>
      <c r="J14" s="88"/>
      <c r="K14" s="93"/>
      <c r="L14" s="93"/>
      <c r="M14" s="94"/>
      <c r="N14" s="94"/>
      <c r="O14" s="94"/>
      <c r="P14" s="94"/>
    </row>
    <row r="15" spans="1:16" ht="24" customHeight="1">
      <c r="A15" s="159">
        <f t="shared" si="1"/>
        <v>14</v>
      </c>
      <c r="B15" s="114"/>
      <c r="C15" s="91" t="s">
        <v>296</v>
      </c>
      <c r="D15" s="69"/>
      <c r="E15" s="128" t="s">
        <v>111</v>
      </c>
      <c r="F15" s="70">
        <v>2</v>
      </c>
      <c r="G15" s="66"/>
      <c r="H15" s="66"/>
      <c r="I15" s="129" t="s">
        <v>294</v>
      </c>
      <c r="J15" s="88"/>
      <c r="K15" s="89"/>
      <c r="L15" s="93"/>
      <c r="M15" s="94"/>
      <c r="N15" s="94"/>
      <c r="O15" s="94"/>
      <c r="P15" s="94"/>
    </row>
    <row r="16" spans="1:16" ht="24" customHeight="1">
      <c r="A16" s="159">
        <f t="shared" si="1"/>
        <v>15</v>
      </c>
      <c r="B16" s="114"/>
      <c r="C16" s="81"/>
      <c r="D16" s="69"/>
      <c r="E16" s="128"/>
      <c r="F16" s="70"/>
      <c r="G16" s="66"/>
      <c r="H16" s="66"/>
      <c r="I16" s="129"/>
      <c r="J16" s="88"/>
      <c r="K16" s="93"/>
      <c r="L16" s="93"/>
      <c r="M16" s="94"/>
      <c r="N16" s="94"/>
      <c r="O16" s="94"/>
      <c r="P16" s="94"/>
    </row>
    <row r="17" spans="1:16" ht="24" customHeight="1">
      <c r="A17" s="159">
        <f t="shared" si="1"/>
        <v>16</v>
      </c>
      <c r="B17" s="114"/>
      <c r="C17" s="81"/>
      <c r="D17" s="69"/>
      <c r="E17" s="128"/>
      <c r="F17" s="70"/>
      <c r="G17" s="66"/>
      <c r="H17" s="66"/>
      <c r="I17" s="117"/>
      <c r="J17" s="88"/>
      <c r="K17" s="93"/>
      <c r="L17" s="93"/>
      <c r="M17" s="94"/>
      <c r="N17" s="94"/>
      <c r="O17" s="94"/>
      <c r="P17" s="94"/>
    </row>
    <row r="18" spans="1:16" ht="24" customHeight="1">
      <c r="A18" s="159">
        <f t="shared" si="1"/>
        <v>17</v>
      </c>
      <c r="B18" s="114"/>
      <c r="C18" s="81"/>
      <c r="D18" s="69"/>
      <c r="E18" s="128"/>
      <c r="F18" s="70"/>
      <c r="G18" s="66"/>
      <c r="H18" s="66"/>
      <c r="I18" s="117"/>
      <c r="J18" s="88"/>
      <c r="K18" s="93"/>
      <c r="L18" s="93"/>
      <c r="M18" s="94"/>
      <c r="N18" s="94"/>
      <c r="O18" s="94"/>
      <c r="P18" s="94"/>
    </row>
    <row r="19" spans="1:16" ht="24" customHeight="1">
      <c r="A19" s="159">
        <f t="shared" si="1"/>
        <v>18</v>
      </c>
      <c r="B19" s="114"/>
      <c r="C19" s="81"/>
      <c r="D19" s="73"/>
      <c r="E19" s="128"/>
      <c r="F19" s="70"/>
      <c r="G19" s="66"/>
      <c r="H19" s="66"/>
      <c r="I19" s="129"/>
      <c r="J19" s="95"/>
      <c r="K19" s="93"/>
      <c r="L19" s="93"/>
      <c r="M19" s="94"/>
      <c r="N19" s="94"/>
      <c r="O19" s="94"/>
      <c r="P19" s="94"/>
    </row>
    <row r="20" spans="1:16" ht="24" customHeight="1">
      <c r="A20" s="159">
        <f t="shared" si="1"/>
        <v>19</v>
      </c>
      <c r="B20" s="114"/>
      <c r="C20" s="81"/>
      <c r="D20" s="73"/>
      <c r="E20" s="128"/>
      <c r="F20" s="70"/>
      <c r="G20" s="66"/>
      <c r="H20" s="66"/>
      <c r="I20" s="129"/>
      <c r="J20" s="95"/>
      <c r="K20" s="93"/>
      <c r="L20" s="93"/>
      <c r="M20" s="94"/>
      <c r="N20" s="94"/>
      <c r="O20" s="94"/>
      <c r="P20" s="94"/>
    </row>
    <row r="21" spans="1:16" ht="24" customHeight="1">
      <c r="A21" s="159">
        <f t="shared" si="1"/>
        <v>20</v>
      </c>
      <c r="B21" s="118"/>
      <c r="C21" s="119" t="s">
        <v>64</v>
      </c>
      <c r="D21" s="120"/>
      <c r="E21" s="183"/>
      <c r="F21" s="122"/>
      <c r="G21" s="123"/>
      <c r="H21" s="123"/>
      <c r="I21" s="124"/>
      <c r="J21" s="95"/>
      <c r="K21" s="93"/>
      <c r="L21" s="93"/>
      <c r="M21" s="94"/>
      <c r="N21" s="94"/>
      <c r="O21" s="94"/>
      <c r="P21" s="94"/>
    </row>
    <row r="22" spans="1:16" ht="24" customHeight="1">
      <c r="A22" s="159">
        <f t="shared" si="1"/>
        <v>21</v>
      </c>
      <c r="B22" s="114" t="s">
        <v>65</v>
      </c>
      <c r="C22" s="184" t="s">
        <v>107</v>
      </c>
      <c r="D22" s="184"/>
      <c r="E22" s="116" t="s">
        <v>103</v>
      </c>
      <c r="F22" s="71">
        <v>7</v>
      </c>
      <c r="G22" s="72"/>
      <c r="H22" s="72"/>
      <c r="I22" s="185"/>
      <c r="J22" s="180"/>
    </row>
    <row r="23" spans="1:16" ht="24" customHeight="1">
      <c r="A23" s="159">
        <f t="shared" si="1"/>
        <v>22</v>
      </c>
      <c r="B23" s="114"/>
      <c r="C23" s="186" t="s">
        <v>108</v>
      </c>
      <c r="D23" s="186"/>
      <c r="E23" s="168" t="s">
        <v>103</v>
      </c>
      <c r="F23" s="70">
        <v>0</v>
      </c>
      <c r="G23" s="66"/>
      <c r="H23" s="66"/>
      <c r="I23" s="129"/>
      <c r="J23" s="180"/>
    </row>
    <row r="24" spans="1:16" ht="24" customHeight="1">
      <c r="A24" s="159">
        <f t="shared" si="1"/>
        <v>23</v>
      </c>
      <c r="B24" s="114"/>
      <c r="C24" s="184" t="s">
        <v>109</v>
      </c>
      <c r="D24" s="184"/>
      <c r="E24" s="116" t="s">
        <v>103</v>
      </c>
      <c r="F24" s="71">
        <v>0</v>
      </c>
      <c r="G24" s="72"/>
      <c r="H24" s="66"/>
      <c r="I24" s="129"/>
      <c r="J24" s="180"/>
    </row>
    <row r="25" spans="1:16" ht="24" customHeight="1">
      <c r="A25" s="159">
        <f t="shared" si="1"/>
        <v>24</v>
      </c>
      <c r="B25" s="114"/>
      <c r="C25" s="186" t="s">
        <v>61</v>
      </c>
      <c r="D25" s="186"/>
      <c r="E25" s="116" t="s">
        <v>103</v>
      </c>
      <c r="F25" s="71">
        <v>7</v>
      </c>
      <c r="G25" s="72"/>
      <c r="H25" s="66"/>
      <c r="I25" s="117"/>
      <c r="J25" s="180"/>
    </row>
    <row r="26" spans="1:16" ht="24" customHeight="1">
      <c r="A26" s="159">
        <f t="shared" si="1"/>
        <v>25</v>
      </c>
      <c r="B26" s="114"/>
      <c r="C26" s="186" t="s">
        <v>59</v>
      </c>
      <c r="D26" s="75"/>
      <c r="E26" s="116" t="s">
        <v>103</v>
      </c>
      <c r="F26" s="71">
        <v>7</v>
      </c>
      <c r="G26" s="72"/>
      <c r="H26" s="66"/>
      <c r="I26" s="117"/>
      <c r="J26" s="180"/>
    </row>
    <row r="27" spans="1:16" ht="24" customHeight="1">
      <c r="A27" s="159">
        <f t="shared" si="1"/>
        <v>26</v>
      </c>
      <c r="B27" s="114"/>
      <c r="C27" s="115" t="s">
        <v>60</v>
      </c>
      <c r="D27" s="76"/>
      <c r="E27" s="116" t="s">
        <v>103</v>
      </c>
      <c r="F27" s="71">
        <v>7</v>
      </c>
      <c r="G27" s="72"/>
      <c r="H27" s="66"/>
      <c r="I27" s="117"/>
      <c r="J27" s="180"/>
    </row>
    <row r="28" spans="1:16" ht="24" customHeight="1">
      <c r="A28" s="159">
        <f t="shared" si="1"/>
        <v>27</v>
      </c>
      <c r="B28" s="118"/>
      <c r="C28" s="119" t="s">
        <v>64</v>
      </c>
      <c r="D28" s="120"/>
      <c r="E28" s="121"/>
      <c r="F28" s="122"/>
      <c r="G28" s="123"/>
      <c r="H28" s="123"/>
      <c r="I28" s="124"/>
      <c r="J28" s="180"/>
    </row>
    <row r="29" spans="1:16" ht="24" customHeight="1">
      <c r="A29" s="159">
        <f t="shared" si="1"/>
        <v>28</v>
      </c>
      <c r="B29" s="125" t="s">
        <v>66</v>
      </c>
      <c r="C29" s="77"/>
      <c r="D29" s="78"/>
      <c r="E29" s="126"/>
      <c r="F29" s="67"/>
      <c r="G29" s="68"/>
      <c r="H29" s="66"/>
      <c r="I29" s="127"/>
      <c r="J29" s="180"/>
    </row>
    <row r="30" spans="1:16" ht="24" customHeight="1">
      <c r="A30" s="159">
        <f t="shared" si="1"/>
        <v>29</v>
      </c>
      <c r="B30" s="114"/>
      <c r="C30" s="79"/>
      <c r="D30" s="80"/>
      <c r="E30" s="128"/>
      <c r="F30" s="70"/>
      <c r="G30" s="66"/>
      <c r="H30" s="66"/>
      <c r="I30" s="129"/>
      <c r="J30" s="180"/>
    </row>
    <row r="31" spans="1:16" ht="24" customHeight="1">
      <c r="A31" s="159">
        <f>A30+1</f>
        <v>30</v>
      </c>
      <c r="B31" s="114"/>
      <c r="C31" s="74"/>
      <c r="D31" s="76"/>
      <c r="E31" s="115"/>
      <c r="F31" s="64"/>
      <c r="G31" s="65"/>
      <c r="H31" s="66"/>
      <c r="I31" s="117"/>
      <c r="J31" s="180"/>
    </row>
    <row r="32" spans="1:16" ht="24" customHeight="1" thickBot="1">
      <c r="A32" s="159">
        <f t="shared" ref="A32:A33" si="2">A31+1</f>
        <v>31</v>
      </c>
      <c r="B32" s="130"/>
      <c r="C32" s="131" t="s">
        <v>64</v>
      </c>
      <c r="D32" s="132"/>
      <c r="E32" s="115"/>
      <c r="F32" s="133"/>
      <c r="G32" s="134"/>
      <c r="H32" s="134"/>
      <c r="I32" s="117"/>
      <c r="J32" s="180"/>
    </row>
    <row r="33" spans="1:16" ht="24" customHeight="1" thickBot="1">
      <c r="A33" s="159">
        <f t="shared" si="2"/>
        <v>32</v>
      </c>
      <c r="B33" s="135" t="s">
        <v>67</v>
      </c>
      <c r="C33" s="136"/>
      <c r="D33" s="137"/>
      <c r="E33" s="136"/>
      <c r="F33" s="138"/>
      <c r="G33" s="139"/>
      <c r="H33" s="139"/>
      <c r="I33" s="140"/>
      <c r="J33" s="180"/>
    </row>
    <row r="34" spans="1:16" ht="24" customHeight="1" thickTop="1">
      <c r="A34" s="159">
        <v>1</v>
      </c>
      <c r="B34" s="141" t="str">
        <f>C39</f>
        <v>2) 피스톤 분해소재 복구</v>
      </c>
      <c r="C34" s="142"/>
      <c r="D34" s="143"/>
      <c r="E34" s="142"/>
      <c r="F34" s="144"/>
      <c r="G34" s="145"/>
      <c r="H34" s="145"/>
      <c r="I34" s="146"/>
      <c r="J34" s="180"/>
    </row>
    <row r="35" spans="1:16" ht="24" customHeight="1">
      <c r="A35" s="159">
        <f t="shared" ref="A35:A62" si="3">A34+1</f>
        <v>2</v>
      </c>
      <c r="B35" s="179" t="s">
        <v>131</v>
      </c>
      <c r="C35" s="172"/>
      <c r="D35" s="172"/>
      <c r="E35" s="173"/>
      <c r="F35" s="174"/>
      <c r="G35" s="175"/>
      <c r="H35" s="175"/>
      <c r="I35" s="176"/>
      <c r="J35" s="180"/>
    </row>
    <row r="36" spans="1:16" ht="24" customHeight="1">
      <c r="A36" s="159">
        <f t="shared" si="3"/>
        <v>3</v>
      </c>
      <c r="B36" s="179" t="s">
        <v>194</v>
      </c>
      <c r="C36" s="172"/>
      <c r="D36" s="172"/>
      <c r="E36" s="173"/>
      <c r="F36" s="174"/>
      <c r="G36" s="175"/>
      <c r="H36" s="175"/>
      <c r="I36" s="176"/>
      <c r="J36" s="180"/>
    </row>
    <row r="37" spans="1:16" ht="24" customHeight="1" thickBot="1">
      <c r="A37" s="159">
        <f>A36+1</f>
        <v>4</v>
      </c>
      <c r="B37" s="187" t="s">
        <v>195</v>
      </c>
      <c r="C37" s="148"/>
      <c r="D37" s="148"/>
      <c r="E37" s="149"/>
      <c r="F37" s="150"/>
      <c r="G37" s="151"/>
      <c r="H37" s="151"/>
      <c r="I37" s="152"/>
      <c r="J37" s="180"/>
    </row>
    <row r="38" spans="1:16" ht="24" customHeight="1" thickBot="1">
      <c r="A38" s="159">
        <f t="shared" ref="A38:A50" si="4">A37+1</f>
        <v>5</v>
      </c>
      <c r="B38" s="153" t="s">
        <v>0</v>
      </c>
      <c r="C38" s="154" t="s">
        <v>1</v>
      </c>
      <c r="D38" s="155" t="s">
        <v>2</v>
      </c>
      <c r="E38" s="154" t="s">
        <v>3</v>
      </c>
      <c r="F38" s="156" t="s">
        <v>4</v>
      </c>
      <c r="G38" s="154" t="s">
        <v>317</v>
      </c>
      <c r="H38" s="154" t="s">
        <v>353</v>
      </c>
      <c r="I38" s="157" t="s">
        <v>5</v>
      </c>
      <c r="J38" s="181"/>
      <c r="K38" s="182"/>
      <c r="L38" s="182"/>
      <c r="M38" s="182"/>
      <c r="N38" s="182"/>
      <c r="O38" s="178"/>
    </row>
    <row r="39" spans="1:16" ht="24" customHeight="1" thickTop="1">
      <c r="A39" s="159">
        <f t="shared" si="4"/>
        <v>6</v>
      </c>
      <c r="B39" s="114" t="s">
        <v>50</v>
      </c>
      <c r="C39" s="87" t="s">
        <v>192</v>
      </c>
      <c r="D39" s="69"/>
      <c r="E39" s="158" t="s">
        <v>55</v>
      </c>
      <c r="F39" s="70">
        <v>24</v>
      </c>
      <c r="G39" s="66"/>
      <c r="H39" s="66"/>
      <c r="I39" s="127"/>
      <c r="J39" s="88"/>
      <c r="K39" s="93"/>
      <c r="L39" s="93"/>
      <c r="M39" s="94"/>
      <c r="N39" s="94"/>
      <c r="O39" s="94"/>
      <c r="P39" s="94"/>
    </row>
    <row r="40" spans="1:16" ht="24" customHeight="1">
      <c r="A40" s="159">
        <f t="shared" si="4"/>
        <v>7</v>
      </c>
      <c r="B40" s="114"/>
      <c r="C40" s="91" t="s">
        <v>295</v>
      </c>
      <c r="D40" s="69"/>
      <c r="E40" s="128" t="s">
        <v>54</v>
      </c>
      <c r="F40" s="70">
        <v>2</v>
      </c>
      <c r="G40" s="66"/>
      <c r="H40" s="66"/>
      <c r="I40" s="129" t="s">
        <v>293</v>
      </c>
      <c r="J40" s="88"/>
      <c r="K40" s="89"/>
      <c r="L40" s="93"/>
      <c r="M40" s="94"/>
      <c r="N40" s="94"/>
      <c r="O40" s="94"/>
      <c r="P40" s="94"/>
    </row>
    <row r="41" spans="1:16" ht="24" customHeight="1">
      <c r="A41" s="159">
        <f t="shared" si="4"/>
        <v>8</v>
      </c>
      <c r="B41" s="114"/>
      <c r="C41" s="81"/>
      <c r="D41" s="69"/>
      <c r="E41" s="128"/>
      <c r="F41" s="70"/>
      <c r="G41" s="66"/>
      <c r="H41" s="66"/>
      <c r="I41" s="129"/>
      <c r="J41" s="88"/>
      <c r="K41" s="93"/>
      <c r="L41" s="93"/>
      <c r="M41" s="94"/>
      <c r="N41" s="94"/>
      <c r="O41" s="94"/>
      <c r="P41" s="94"/>
    </row>
    <row r="42" spans="1:16" ht="24" customHeight="1">
      <c r="A42" s="159">
        <f t="shared" si="4"/>
        <v>9</v>
      </c>
      <c r="B42" s="114"/>
      <c r="C42" s="81"/>
      <c r="D42" s="69"/>
      <c r="E42" s="128"/>
      <c r="F42" s="70"/>
      <c r="G42" s="66"/>
      <c r="H42" s="66"/>
      <c r="I42" s="117"/>
      <c r="J42" s="88"/>
      <c r="K42" s="93"/>
      <c r="L42" s="93"/>
      <c r="M42" s="94"/>
      <c r="N42" s="94"/>
      <c r="O42" s="94"/>
      <c r="P42" s="94"/>
    </row>
    <row r="43" spans="1:16" ht="24" customHeight="1">
      <c r="A43" s="159">
        <f t="shared" si="4"/>
        <v>10</v>
      </c>
      <c r="B43" s="114"/>
      <c r="C43" s="81"/>
      <c r="D43" s="69"/>
      <c r="E43" s="128"/>
      <c r="F43" s="70"/>
      <c r="G43" s="66"/>
      <c r="H43" s="66"/>
      <c r="I43" s="117"/>
      <c r="J43" s="88"/>
      <c r="K43" s="93"/>
      <c r="L43" s="93"/>
      <c r="M43" s="94"/>
      <c r="N43" s="94"/>
      <c r="O43" s="94"/>
      <c r="P43" s="94"/>
    </row>
    <row r="44" spans="1:16" ht="24" customHeight="1">
      <c r="A44" s="159">
        <f t="shared" si="4"/>
        <v>11</v>
      </c>
      <c r="B44" s="114"/>
      <c r="C44" s="81"/>
      <c r="D44" s="69"/>
      <c r="E44" s="128"/>
      <c r="F44" s="70"/>
      <c r="G44" s="66"/>
      <c r="H44" s="66"/>
      <c r="I44" s="117"/>
      <c r="J44" s="88"/>
      <c r="K44" s="93"/>
      <c r="L44" s="93"/>
      <c r="M44" s="94"/>
      <c r="N44" s="94"/>
      <c r="O44" s="94"/>
      <c r="P44" s="94"/>
    </row>
    <row r="45" spans="1:16" ht="24" customHeight="1">
      <c r="A45" s="159">
        <f t="shared" si="4"/>
        <v>12</v>
      </c>
      <c r="B45" s="114"/>
      <c r="C45" s="81"/>
      <c r="D45" s="69"/>
      <c r="E45" s="128"/>
      <c r="F45" s="70"/>
      <c r="G45" s="66"/>
      <c r="H45" s="66"/>
      <c r="I45" s="117"/>
      <c r="J45" s="88"/>
      <c r="K45" s="93"/>
      <c r="L45" s="93"/>
      <c r="M45" s="94"/>
      <c r="N45" s="94"/>
      <c r="O45" s="94"/>
      <c r="P45" s="94"/>
    </row>
    <row r="46" spans="1:16" ht="24" customHeight="1">
      <c r="A46" s="159">
        <f t="shared" si="4"/>
        <v>13</v>
      </c>
      <c r="B46" s="114"/>
      <c r="C46" s="81"/>
      <c r="D46" s="69"/>
      <c r="E46" s="128"/>
      <c r="F46" s="70"/>
      <c r="G46" s="66"/>
      <c r="H46" s="66"/>
      <c r="I46" s="117"/>
      <c r="J46" s="88"/>
      <c r="K46" s="93"/>
      <c r="L46" s="93"/>
      <c r="M46" s="94"/>
      <c r="N46" s="94"/>
      <c r="O46" s="94"/>
      <c r="P46" s="94"/>
    </row>
    <row r="47" spans="1:16" ht="24" customHeight="1">
      <c r="A47" s="159">
        <f t="shared" si="4"/>
        <v>14</v>
      </c>
      <c r="B47" s="114"/>
      <c r="C47" s="81"/>
      <c r="D47" s="69"/>
      <c r="E47" s="128"/>
      <c r="F47" s="70"/>
      <c r="G47" s="66"/>
      <c r="H47" s="66"/>
      <c r="I47" s="117"/>
      <c r="J47" s="88"/>
      <c r="K47" s="93"/>
      <c r="L47" s="93"/>
      <c r="M47" s="94"/>
      <c r="N47" s="94"/>
      <c r="O47" s="94"/>
      <c r="P47" s="94"/>
    </row>
    <row r="48" spans="1:16" ht="24" customHeight="1">
      <c r="A48" s="159">
        <f t="shared" si="4"/>
        <v>15</v>
      </c>
      <c r="B48" s="114"/>
      <c r="C48" s="81"/>
      <c r="D48" s="69"/>
      <c r="E48" s="128"/>
      <c r="F48" s="70"/>
      <c r="G48" s="66"/>
      <c r="H48" s="66"/>
      <c r="I48" s="117"/>
      <c r="J48" s="88"/>
      <c r="K48" s="93"/>
      <c r="L48" s="93"/>
      <c r="M48" s="94"/>
      <c r="N48" s="94"/>
      <c r="O48" s="94"/>
      <c r="P48" s="94"/>
    </row>
    <row r="49" spans="1:16" ht="24" customHeight="1">
      <c r="A49" s="159">
        <f t="shared" si="4"/>
        <v>16</v>
      </c>
      <c r="B49" s="114"/>
      <c r="C49" s="81"/>
      <c r="D49" s="69"/>
      <c r="E49" s="128"/>
      <c r="F49" s="70"/>
      <c r="G49" s="66"/>
      <c r="H49" s="66"/>
      <c r="I49" s="117"/>
      <c r="J49" s="88"/>
      <c r="K49" s="93"/>
      <c r="L49" s="93"/>
      <c r="M49" s="94"/>
      <c r="N49" s="94"/>
      <c r="O49" s="94"/>
      <c r="P49" s="94"/>
    </row>
    <row r="50" spans="1:16" ht="24" customHeight="1">
      <c r="A50" s="159">
        <f t="shared" si="4"/>
        <v>17</v>
      </c>
      <c r="B50" s="114"/>
      <c r="C50" s="81"/>
      <c r="D50" s="69"/>
      <c r="E50" s="128"/>
      <c r="F50" s="70"/>
      <c r="G50" s="66"/>
      <c r="H50" s="66"/>
      <c r="I50" s="117"/>
      <c r="J50" s="88"/>
      <c r="K50" s="93"/>
      <c r="L50" s="93"/>
      <c r="M50" s="94"/>
      <c r="N50" s="94"/>
      <c r="O50" s="94"/>
      <c r="P50" s="94"/>
    </row>
    <row r="51" spans="1:16" ht="24" customHeight="1">
      <c r="A51" s="159">
        <f t="shared" si="3"/>
        <v>18</v>
      </c>
      <c r="B51" s="114"/>
      <c r="C51" s="81"/>
      <c r="D51" s="73"/>
      <c r="E51" s="128"/>
      <c r="F51" s="70"/>
      <c r="G51" s="66"/>
      <c r="H51" s="66"/>
      <c r="I51" s="129"/>
      <c r="J51" s="95"/>
      <c r="K51" s="93"/>
      <c r="L51" s="93"/>
      <c r="M51" s="94"/>
      <c r="N51" s="94"/>
      <c r="O51" s="94"/>
      <c r="P51" s="94"/>
    </row>
    <row r="52" spans="1:16" ht="24" customHeight="1">
      <c r="A52" s="159">
        <f t="shared" si="3"/>
        <v>19</v>
      </c>
      <c r="B52" s="114"/>
      <c r="C52" s="81"/>
      <c r="D52" s="73"/>
      <c r="E52" s="128"/>
      <c r="F52" s="70"/>
      <c r="G52" s="66"/>
      <c r="H52" s="66"/>
      <c r="I52" s="129"/>
      <c r="J52" s="95"/>
      <c r="K52" s="93"/>
      <c r="L52" s="93"/>
      <c r="M52" s="94"/>
      <c r="N52" s="94"/>
      <c r="O52" s="94"/>
      <c r="P52" s="94"/>
    </row>
    <row r="53" spans="1:16" ht="24" customHeight="1">
      <c r="A53" s="159">
        <f t="shared" si="3"/>
        <v>20</v>
      </c>
      <c r="B53" s="118"/>
      <c r="C53" s="119" t="s">
        <v>64</v>
      </c>
      <c r="D53" s="120"/>
      <c r="E53" s="183"/>
      <c r="F53" s="122"/>
      <c r="G53" s="123"/>
      <c r="H53" s="123"/>
      <c r="I53" s="124"/>
      <c r="J53" s="95"/>
      <c r="K53" s="93"/>
      <c r="L53" s="93"/>
      <c r="M53" s="94"/>
      <c r="N53" s="94"/>
      <c r="O53" s="94"/>
      <c r="P53" s="94"/>
    </row>
    <row r="54" spans="1:16" ht="24" customHeight="1">
      <c r="A54" s="159">
        <f t="shared" si="3"/>
        <v>21</v>
      </c>
      <c r="B54" s="114" t="s">
        <v>65</v>
      </c>
      <c r="C54" s="184" t="s">
        <v>107</v>
      </c>
      <c r="D54" s="184"/>
      <c r="E54" s="116" t="s">
        <v>103</v>
      </c>
      <c r="F54" s="71">
        <v>7</v>
      </c>
      <c r="G54" s="72"/>
      <c r="H54" s="72"/>
      <c r="I54" s="185"/>
      <c r="J54" s="180"/>
    </row>
    <row r="55" spans="1:16" ht="24" customHeight="1">
      <c r="A55" s="159">
        <f t="shared" si="3"/>
        <v>22</v>
      </c>
      <c r="B55" s="114"/>
      <c r="C55" s="186" t="s">
        <v>108</v>
      </c>
      <c r="D55" s="186"/>
      <c r="E55" s="168" t="s">
        <v>103</v>
      </c>
      <c r="F55" s="70">
        <v>0</v>
      </c>
      <c r="G55" s="66"/>
      <c r="H55" s="66"/>
      <c r="I55" s="129"/>
      <c r="J55" s="180"/>
    </row>
    <row r="56" spans="1:16" ht="24" customHeight="1">
      <c r="A56" s="159">
        <f t="shared" si="3"/>
        <v>23</v>
      </c>
      <c r="B56" s="114"/>
      <c r="C56" s="184" t="s">
        <v>109</v>
      </c>
      <c r="D56" s="184"/>
      <c r="E56" s="116" t="s">
        <v>103</v>
      </c>
      <c r="F56" s="71">
        <v>0</v>
      </c>
      <c r="G56" s="72"/>
      <c r="H56" s="66"/>
      <c r="I56" s="129"/>
      <c r="J56" s="180"/>
    </row>
    <row r="57" spans="1:16" ht="24" customHeight="1">
      <c r="A57" s="159">
        <f t="shared" si="3"/>
        <v>24</v>
      </c>
      <c r="B57" s="114"/>
      <c r="C57" s="186" t="s">
        <v>61</v>
      </c>
      <c r="D57" s="186"/>
      <c r="E57" s="116" t="s">
        <v>103</v>
      </c>
      <c r="F57" s="71">
        <v>7</v>
      </c>
      <c r="G57" s="72"/>
      <c r="H57" s="66"/>
      <c r="I57" s="117"/>
      <c r="J57" s="180"/>
    </row>
    <row r="58" spans="1:16" ht="24" customHeight="1">
      <c r="A58" s="159">
        <f t="shared" si="3"/>
        <v>25</v>
      </c>
      <c r="B58" s="114"/>
      <c r="C58" s="186" t="s">
        <v>59</v>
      </c>
      <c r="D58" s="75"/>
      <c r="E58" s="116" t="s">
        <v>103</v>
      </c>
      <c r="F58" s="71">
        <v>7</v>
      </c>
      <c r="G58" s="72"/>
      <c r="H58" s="66"/>
      <c r="I58" s="117"/>
      <c r="J58" s="180"/>
    </row>
    <row r="59" spans="1:16" ht="24" customHeight="1">
      <c r="A59" s="159">
        <f t="shared" si="3"/>
        <v>26</v>
      </c>
      <c r="B59" s="114"/>
      <c r="C59" s="115" t="s">
        <v>60</v>
      </c>
      <c r="D59" s="76"/>
      <c r="E59" s="116" t="s">
        <v>103</v>
      </c>
      <c r="F59" s="71">
        <v>7</v>
      </c>
      <c r="G59" s="72"/>
      <c r="H59" s="66"/>
      <c r="I59" s="117"/>
      <c r="J59" s="180"/>
    </row>
    <row r="60" spans="1:16" ht="24" customHeight="1">
      <c r="A60" s="159">
        <f t="shared" si="3"/>
        <v>27</v>
      </c>
      <c r="B60" s="118"/>
      <c r="C60" s="119" t="s">
        <v>64</v>
      </c>
      <c r="D60" s="120"/>
      <c r="E60" s="121"/>
      <c r="F60" s="122"/>
      <c r="G60" s="123"/>
      <c r="H60" s="123"/>
      <c r="I60" s="124"/>
      <c r="J60" s="180"/>
    </row>
    <row r="61" spans="1:16" ht="24" customHeight="1">
      <c r="A61" s="159">
        <f t="shared" si="3"/>
        <v>28</v>
      </c>
      <c r="B61" s="125" t="s">
        <v>66</v>
      </c>
      <c r="C61" s="77"/>
      <c r="D61" s="78"/>
      <c r="E61" s="126"/>
      <c r="F61" s="67"/>
      <c r="G61" s="68"/>
      <c r="H61" s="66"/>
      <c r="I61" s="127"/>
      <c r="J61" s="180"/>
    </row>
    <row r="62" spans="1:16" ht="24" customHeight="1">
      <c r="A62" s="159">
        <f t="shared" si="3"/>
        <v>29</v>
      </c>
      <c r="B62" s="114"/>
      <c r="C62" s="79"/>
      <c r="D62" s="80"/>
      <c r="E62" s="128"/>
      <c r="F62" s="70"/>
      <c r="G62" s="66"/>
      <c r="H62" s="66"/>
      <c r="I62" s="129"/>
      <c r="J62" s="180"/>
    </row>
    <row r="63" spans="1:16" ht="24" customHeight="1">
      <c r="A63" s="159">
        <f>A62+1</f>
        <v>30</v>
      </c>
      <c r="B63" s="114"/>
      <c r="C63" s="74"/>
      <c r="D63" s="76"/>
      <c r="E63" s="115"/>
      <c r="F63" s="64"/>
      <c r="G63" s="65"/>
      <c r="H63" s="66"/>
      <c r="I63" s="117"/>
      <c r="J63" s="180"/>
    </row>
    <row r="64" spans="1:16" ht="24" customHeight="1" thickBot="1">
      <c r="A64" s="159">
        <f t="shared" ref="A64:A65" si="5">A63+1</f>
        <v>31</v>
      </c>
      <c r="B64" s="130"/>
      <c r="C64" s="131" t="s">
        <v>64</v>
      </c>
      <c r="D64" s="132"/>
      <c r="E64" s="115"/>
      <c r="F64" s="133"/>
      <c r="G64" s="134"/>
      <c r="H64" s="134"/>
      <c r="I64" s="117"/>
      <c r="J64" s="180"/>
    </row>
    <row r="65" spans="1:16" ht="24" customHeight="1" thickBot="1">
      <c r="A65" s="159">
        <f t="shared" si="5"/>
        <v>32</v>
      </c>
      <c r="B65" s="135" t="s">
        <v>67</v>
      </c>
      <c r="C65" s="136"/>
      <c r="D65" s="137"/>
      <c r="E65" s="136"/>
      <c r="F65" s="138"/>
      <c r="G65" s="139"/>
      <c r="H65" s="139"/>
      <c r="I65" s="140"/>
      <c r="J65" s="180"/>
    </row>
    <row r="66" spans="1:16" ht="24" customHeight="1" thickTop="1">
      <c r="A66" s="159">
        <v>1</v>
      </c>
      <c r="B66" s="141" t="str">
        <f>C73</f>
        <v>3) 프런트 판넬 분해소제 복구</v>
      </c>
      <c r="C66" s="142"/>
      <c r="D66" s="143"/>
      <c r="E66" s="142"/>
      <c r="F66" s="144"/>
      <c r="G66" s="145"/>
      <c r="H66" s="145"/>
      <c r="I66" s="146"/>
      <c r="J66" s="180"/>
    </row>
    <row r="67" spans="1:16" ht="24" customHeight="1">
      <c r="A67" s="159">
        <f t="shared" ref="A67:A94" si="6">A66+1</f>
        <v>2</v>
      </c>
      <c r="B67" s="179" t="s">
        <v>122</v>
      </c>
      <c r="C67" s="172"/>
      <c r="D67" s="172"/>
      <c r="E67" s="173"/>
      <c r="F67" s="174"/>
      <c r="G67" s="175"/>
      <c r="H67" s="175"/>
      <c r="I67" s="176"/>
      <c r="J67" s="180"/>
    </row>
    <row r="68" spans="1:16" ht="24" customHeight="1">
      <c r="A68" s="159">
        <f t="shared" si="6"/>
        <v>3</v>
      </c>
      <c r="B68" s="179" t="s">
        <v>123</v>
      </c>
      <c r="C68" s="172"/>
      <c r="D68" s="172"/>
      <c r="E68" s="173"/>
      <c r="F68" s="174"/>
      <c r="G68" s="175"/>
      <c r="H68" s="175"/>
      <c r="I68" s="176"/>
      <c r="J68" s="180"/>
    </row>
    <row r="69" spans="1:16" ht="24" customHeight="1">
      <c r="A69" s="159">
        <f>A68+1</f>
        <v>4</v>
      </c>
      <c r="B69" s="179" t="s">
        <v>144</v>
      </c>
      <c r="C69" s="172"/>
      <c r="D69" s="172"/>
      <c r="E69" s="173"/>
      <c r="F69" s="174"/>
      <c r="G69" s="175"/>
      <c r="H69" s="175"/>
      <c r="I69" s="176"/>
      <c r="J69" s="180"/>
    </row>
    <row r="70" spans="1:16" ht="24" customHeight="1">
      <c r="A70" s="159">
        <f t="shared" si="6"/>
        <v>5</v>
      </c>
      <c r="B70" s="179" t="s">
        <v>124</v>
      </c>
      <c r="C70" s="172"/>
      <c r="D70" s="172"/>
      <c r="E70" s="173"/>
      <c r="F70" s="174"/>
      <c r="G70" s="175"/>
      <c r="H70" s="175"/>
      <c r="I70" s="176"/>
      <c r="J70" s="180"/>
    </row>
    <row r="71" spans="1:16" ht="24" customHeight="1" thickBot="1">
      <c r="A71" s="159">
        <f t="shared" si="6"/>
        <v>6</v>
      </c>
      <c r="B71" s="147" t="s">
        <v>125</v>
      </c>
      <c r="C71" s="148"/>
      <c r="D71" s="148"/>
      <c r="E71" s="149"/>
      <c r="F71" s="150"/>
      <c r="G71" s="151"/>
      <c r="H71" s="151"/>
      <c r="I71" s="152"/>
      <c r="J71" s="180"/>
    </row>
    <row r="72" spans="1:16" ht="24" customHeight="1" thickBot="1">
      <c r="A72" s="159">
        <f t="shared" si="6"/>
        <v>7</v>
      </c>
      <c r="B72" s="153" t="s">
        <v>0</v>
      </c>
      <c r="C72" s="154" t="s">
        <v>1</v>
      </c>
      <c r="D72" s="155" t="s">
        <v>2</v>
      </c>
      <c r="E72" s="154" t="s">
        <v>3</v>
      </c>
      <c r="F72" s="156" t="s">
        <v>4</v>
      </c>
      <c r="G72" s="154" t="s">
        <v>317</v>
      </c>
      <c r="H72" s="154" t="s">
        <v>353</v>
      </c>
      <c r="I72" s="157" t="s">
        <v>5</v>
      </c>
      <c r="J72" s="181"/>
      <c r="K72" s="182"/>
      <c r="L72" s="182"/>
      <c r="M72" s="182"/>
      <c r="N72" s="182"/>
      <c r="O72" s="178"/>
    </row>
    <row r="73" spans="1:16" ht="24" customHeight="1" thickTop="1">
      <c r="A73" s="159">
        <f t="shared" si="6"/>
        <v>8</v>
      </c>
      <c r="B73" s="114" t="s">
        <v>50</v>
      </c>
      <c r="C73" s="87" t="s">
        <v>196</v>
      </c>
      <c r="D73" s="69"/>
      <c r="E73" s="158" t="s">
        <v>56</v>
      </c>
      <c r="F73" s="70">
        <v>2</v>
      </c>
      <c r="G73" s="66"/>
      <c r="H73" s="66"/>
      <c r="I73" s="127"/>
      <c r="J73" s="88"/>
      <c r="K73" s="93"/>
      <c r="L73" s="93"/>
      <c r="M73" s="94"/>
      <c r="N73" s="94"/>
      <c r="O73" s="94"/>
      <c r="P73" s="94"/>
    </row>
    <row r="74" spans="1:16" ht="24" customHeight="1">
      <c r="A74" s="159">
        <f t="shared" si="6"/>
        <v>9</v>
      </c>
      <c r="B74" s="114"/>
      <c r="C74" s="91" t="s">
        <v>295</v>
      </c>
      <c r="D74" s="69"/>
      <c r="E74" s="128" t="s">
        <v>54</v>
      </c>
      <c r="F74" s="70">
        <v>2</v>
      </c>
      <c r="G74" s="66"/>
      <c r="H74" s="66"/>
      <c r="I74" s="129" t="s">
        <v>293</v>
      </c>
      <c r="J74" s="88"/>
      <c r="K74" s="89"/>
      <c r="L74" s="93"/>
      <c r="M74" s="94"/>
      <c r="N74" s="94"/>
      <c r="O74" s="94"/>
      <c r="P74" s="94"/>
    </row>
    <row r="75" spans="1:16" ht="24" customHeight="1">
      <c r="A75" s="159">
        <f t="shared" si="6"/>
        <v>10</v>
      </c>
      <c r="B75" s="114"/>
      <c r="C75" s="81"/>
      <c r="D75" s="69"/>
      <c r="E75" s="128"/>
      <c r="F75" s="70"/>
      <c r="G75" s="66"/>
      <c r="H75" s="66"/>
      <c r="I75" s="129"/>
      <c r="J75" s="88"/>
      <c r="K75" s="93"/>
      <c r="L75" s="93"/>
      <c r="M75" s="94"/>
      <c r="N75" s="94"/>
      <c r="O75" s="94"/>
      <c r="P75" s="94"/>
    </row>
    <row r="76" spans="1:16" ht="24" customHeight="1">
      <c r="A76" s="159">
        <f t="shared" si="6"/>
        <v>11</v>
      </c>
      <c r="B76" s="114"/>
      <c r="C76" s="81"/>
      <c r="D76" s="69"/>
      <c r="E76" s="128"/>
      <c r="F76" s="70"/>
      <c r="G76" s="66"/>
      <c r="H76" s="66"/>
      <c r="I76" s="117"/>
      <c r="J76" s="88"/>
      <c r="K76" s="93"/>
      <c r="L76" s="93"/>
      <c r="M76" s="94"/>
      <c r="N76" s="94"/>
      <c r="O76" s="94"/>
      <c r="P76" s="94"/>
    </row>
    <row r="77" spans="1:16" ht="24" customHeight="1">
      <c r="A77" s="159">
        <f t="shared" si="6"/>
        <v>12</v>
      </c>
      <c r="B77" s="114"/>
      <c r="C77" s="81"/>
      <c r="D77" s="69"/>
      <c r="E77" s="128"/>
      <c r="F77" s="70"/>
      <c r="G77" s="66"/>
      <c r="H77" s="66"/>
      <c r="I77" s="117"/>
      <c r="J77" s="88"/>
      <c r="K77" s="93"/>
      <c r="L77" s="93"/>
      <c r="M77" s="94"/>
      <c r="N77" s="94"/>
      <c r="O77" s="94"/>
      <c r="P77" s="94"/>
    </row>
    <row r="78" spans="1:16" ht="24" customHeight="1">
      <c r="A78" s="159">
        <f t="shared" si="6"/>
        <v>13</v>
      </c>
      <c r="B78" s="114"/>
      <c r="C78" s="81"/>
      <c r="D78" s="69"/>
      <c r="E78" s="128"/>
      <c r="F78" s="70"/>
      <c r="G78" s="66"/>
      <c r="H78" s="66"/>
      <c r="I78" s="117"/>
      <c r="J78" s="88"/>
      <c r="K78" s="93"/>
      <c r="L78" s="93"/>
      <c r="M78" s="94"/>
      <c r="N78" s="94"/>
      <c r="O78" s="94"/>
      <c r="P78" s="94"/>
    </row>
    <row r="79" spans="1:16" ht="24" customHeight="1">
      <c r="A79" s="159">
        <f t="shared" si="6"/>
        <v>14</v>
      </c>
      <c r="B79" s="114"/>
      <c r="C79" s="81"/>
      <c r="D79" s="69"/>
      <c r="E79" s="128"/>
      <c r="F79" s="70"/>
      <c r="G79" s="66"/>
      <c r="H79" s="66"/>
      <c r="I79" s="117"/>
      <c r="J79" s="88"/>
      <c r="K79" s="93"/>
      <c r="L79" s="93"/>
      <c r="M79" s="94"/>
      <c r="N79" s="94"/>
      <c r="O79" s="94"/>
      <c r="P79" s="94"/>
    </row>
    <row r="80" spans="1:16" ht="24" customHeight="1">
      <c r="A80" s="159">
        <f t="shared" si="6"/>
        <v>15</v>
      </c>
      <c r="B80" s="114"/>
      <c r="C80" s="81"/>
      <c r="D80" s="69"/>
      <c r="E80" s="128"/>
      <c r="F80" s="70"/>
      <c r="G80" s="66"/>
      <c r="H80" s="66"/>
      <c r="I80" s="117"/>
      <c r="J80" s="88"/>
      <c r="K80" s="93"/>
      <c r="L80" s="93"/>
      <c r="M80" s="94"/>
      <c r="N80" s="94"/>
      <c r="O80" s="94"/>
      <c r="P80" s="94"/>
    </row>
    <row r="81" spans="1:16" ht="24" customHeight="1">
      <c r="A81" s="159">
        <f t="shared" si="6"/>
        <v>16</v>
      </c>
      <c r="B81" s="114"/>
      <c r="C81" s="81"/>
      <c r="D81" s="69"/>
      <c r="E81" s="128"/>
      <c r="F81" s="70"/>
      <c r="G81" s="66"/>
      <c r="H81" s="66"/>
      <c r="I81" s="117"/>
      <c r="J81" s="88"/>
      <c r="K81" s="93"/>
      <c r="L81" s="93"/>
      <c r="M81" s="94"/>
      <c r="N81" s="94"/>
      <c r="O81" s="94"/>
      <c r="P81" s="94"/>
    </row>
    <row r="82" spans="1:16" ht="24" customHeight="1">
      <c r="A82" s="159">
        <f t="shared" si="6"/>
        <v>17</v>
      </c>
      <c r="B82" s="114"/>
      <c r="C82" s="81"/>
      <c r="D82" s="69"/>
      <c r="E82" s="128"/>
      <c r="F82" s="70"/>
      <c r="G82" s="66"/>
      <c r="H82" s="66"/>
      <c r="I82" s="117"/>
      <c r="J82" s="88"/>
      <c r="K82" s="93"/>
      <c r="L82" s="93"/>
      <c r="M82" s="94"/>
      <c r="N82" s="94"/>
      <c r="O82" s="94"/>
      <c r="P82" s="94"/>
    </row>
    <row r="83" spans="1:16" ht="24" customHeight="1">
      <c r="A83" s="159">
        <f t="shared" si="6"/>
        <v>18</v>
      </c>
      <c r="B83" s="114"/>
      <c r="C83" s="81"/>
      <c r="D83" s="73"/>
      <c r="E83" s="128"/>
      <c r="F83" s="70"/>
      <c r="G83" s="66"/>
      <c r="H83" s="66"/>
      <c r="I83" s="129"/>
      <c r="J83" s="95"/>
      <c r="K83" s="93"/>
      <c r="L83" s="93"/>
      <c r="M83" s="94"/>
      <c r="N83" s="94"/>
      <c r="O83" s="94"/>
      <c r="P83" s="94"/>
    </row>
    <row r="84" spans="1:16" ht="24" customHeight="1">
      <c r="A84" s="159">
        <f t="shared" si="6"/>
        <v>19</v>
      </c>
      <c r="B84" s="114"/>
      <c r="C84" s="81"/>
      <c r="D84" s="73"/>
      <c r="E84" s="128"/>
      <c r="F84" s="70"/>
      <c r="G84" s="66"/>
      <c r="H84" s="66"/>
      <c r="I84" s="129"/>
      <c r="J84" s="95"/>
      <c r="K84" s="93"/>
      <c r="L84" s="93"/>
      <c r="M84" s="94"/>
      <c r="N84" s="94"/>
      <c r="O84" s="94"/>
      <c r="P84" s="94"/>
    </row>
    <row r="85" spans="1:16" ht="24" customHeight="1">
      <c r="A85" s="159">
        <f t="shared" si="6"/>
        <v>20</v>
      </c>
      <c r="B85" s="118"/>
      <c r="C85" s="119" t="s">
        <v>64</v>
      </c>
      <c r="D85" s="120"/>
      <c r="E85" s="183"/>
      <c r="F85" s="122"/>
      <c r="G85" s="123"/>
      <c r="H85" s="123"/>
      <c r="I85" s="124"/>
      <c r="J85" s="95"/>
      <c r="K85" s="93"/>
      <c r="L85" s="93"/>
      <c r="M85" s="94"/>
      <c r="N85" s="94"/>
      <c r="O85" s="94"/>
      <c r="P85" s="94"/>
    </row>
    <row r="86" spans="1:16" ht="24" customHeight="1">
      <c r="A86" s="159">
        <f t="shared" si="6"/>
        <v>21</v>
      </c>
      <c r="B86" s="114" t="s">
        <v>65</v>
      </c>
      <c r="C86" s="184" t="s">
        <v>107</v>
      </c>
      <c r="D86" s="184"/>
      <c r="E86" s="116" t="s">
        <v>103</v>
      </c>
      <c r="F86" s="71">
        <v>2</v>
      </c>
      <c r="G86" s="72"/>
      <c r="H86" s="72"/>
      <c r="I86" s="185"/>
      <c r="J86" s="180"/>
    </row>
    <row r="87" spans="1:16" ht="24" customHeight="1">
      <c r="A87" s="159">
        <f t="shared" si="6"/>
        <v>22</v>
      </c>
      <c r="B87" s="114"/>
      <c r="C87" s="186" t="s">
        <v>108</v>
      </c>
      <c r="D87" s="186"/>
      <c r="E87" s="168" t="s">
        <v>103</v>
      </c>
      <c r="F87" s="70">
        <v>0</v>
      </c>
      <c r="G87" s="66"/>
      <c r="H87" s="66"/>
      <c r="I87" s="129"/>
      <c r="J87" s="180"/>
    </row>
    <row r="88" spans="1:16" ht="24" customHeight="1">
      <c r="A88" s="159">
        <f t="shared" si="6"/>
        <v>23</v>
      </c>
      <c r="B88" s="114"/>
      <c r="C88" s="184" t="s">
        <v>109</v>
      </c>
      <c r="D88" s="184"/>
      <c r="E88" s="116" t="s">
        <v>103</v>
      </c>
      <c r="F88" s="71">
        <v>0</v>
      </c>
      <c r="G88" s="72"/>
      <c r="H88" s="66"/>
      <c r="I88" s="129"/>
      <c r="J88" s="180"/>
    </row>
    <row r="89" spans="1:16" ht="24" customHeight="1">
      <c r="A89" s="159">
        <f t="shared" si="6"/>
        <v>24</v>
      </c>
      <c r="B89" s="114"/>
      <c r="C89" s="186" t="s">
        <v>61</v>
      </c>
      <c r="D89" s="186"/>
      <c r="E89" s="116" t="s">
        <v>103</v>
      </c>
      <c r="F89" s="71">
        <v>2</v>
      </c>
      <c r="G89" s="72"/>
      <c r="H89" s="66"/>
      <c r="I89" s="117"/>
      <c r="J89" s="180"/>
    </row>
    <row r="90" spans="1:16" ht="24" customHeight="1">
      <c r="A90" s="159">
        <f t="shared" si="6"/>
        <v>25</v>
      </c>
      <c r="B90" s="114"/>
      <c r="C90" s="186" t="s">
        <v>59</v>
      </c>
      <c r="D90" s="75"/>
      <c r="E90" s="116" t="s">
        <v>103</v>
      </c>
      <c r="F90" s="71">
        <v>2</v>
      </c>
      <c r="G90" s="72"/>
      <c r="H90" s="66"/>
      <c r="I90" s="117"/>
      <c r="J90" s="180"/>
    </row>
    <row r="91" spans="1:16" ht="24" customHeight="1">
      <c r="A91" s="159">
        <f t="shared" si="6"/>
        <v>26</v>
      </c>
      <c r="B91" s="114"/>
      <c r="C91" s="115" t="s">
        <v>60</v>
      </c>
      <c r="D91" s="76"/>
      <c r="E91" s="116" t="s">
        <v>103</v>
      </c>
      <c r="F91" s="71">
        <v>2</v>
      </c>
      <c r="G91" s="72"/>
      <c r="H91" s="66"/>
      <c r="I91" s="117"/>
      <c r="J91" s="180"/>
    </row>
    <row r="92" spans="1:16" ht="24" customHeight="1">
      <c r="A92" s="159">
        <f t="shared" si="6"/>
        <v>27</v>
      </c>
      <c r="B92" s="118"/>
      <c r="C92" s="119" t="s">
        <v>64</v>
      </c>
      <c r="D92" s="120"/>
      <c r="E92" s="121"/>
      <c r="F92" s="122"/>
      <c r="G92" s="123"/>
      <c r="H92" s="123"/>
      <c r="I92" s="124"/>
      <c r="J92" s="180"/>
    </row>
    <row r="93" spans="1:16" ht="24" customHeight="1">
      <c r="A93" s="159">
        <f t="shared" si="6"/>
        <v>28</v>
      </c>
      <c r="B93" s="125" t="s">
        <v>66</v>
      </c>
      <c r="C93" s="77"/>
      <c r="D93" s="78"/>
      <c r="E93" s="126"/>
      <c r="F93" s="67"/>
      <c r="G93" s="68"/>
      <c r="H93" s="66"/>
      <c r="I93" s="127"/>
      <c r="J93" s="180"/>
    </row>
    <row r="94" spans="1:16" ht="24" customHeight="1">
      <c r="A94" s="159">
        <f t="shared" si="6"/>
        <v>29</v>
      </c>
      <c r="B94" s="114"/>
      <c r="C94" s="79"/>
      <c r="D94" s="80"/>
      <c r="E94" s="128"/>
      <c r="F94" s="70"/>
      <c r="G94" s="66"/>
      <c r="H94" s="66"/>
      <c r="I94" s="129"/>
      <c r="J94" s="180"/>
    </row>
    <row r="95" spans="1:16" ht="24" customHeight="1">
      <c r="A95" s="159">
        <f>A94+1</f>
        <v>30</v>
      </c>
      <c r="B95" s="114"/>
      <c r="C95" s="74"/>
      <c r="D95" s="76"/>
      <c r="E95" s="115"/>
      <c r="F95" s="64"/>
      <c r="G95" s="65"/>
      <c r="H95" s="66"/>
      <c r="I95" s="117"/>
      <c r="J95" s="180"/>
    </row>
    <row r="96" spans="1:16" ht="24" customHeight="1" thickBot="1">
      <c r="A96" s="159">
        <f t="shared" ref="A96:A97" si="7">A95+1</f>
        <v>31</v>
      </c>
      <c r="B96" s="130"/>
      <c r="C96" s="131" t="s">
        <v>64</v>
      </c>
      <c r="D96" s="132"/>
      <c r="E96" s="115"/>
      <c r="F96" s="133"/>
      <c r="G96" s="134"/>
      <c r="H96" s="134"/>
      <c r="I96" s="117"/>
      <c r="J96" s="180"/>
    </row>
    <row r="97" spans="1:16" ht="24" customHeight="1" thickBot="1">
      <c r="A97" s="159">
        <f t="shared" si="7"/>
        <v>32</v>
      </c>
      <c r="B97" s="135" t="s">
        <v>67</v>
      </c>
      <c r="C97" s="136"/>
      <c r="D97" s="137"/>
      <c r="E97" s="136"/>
      <c r="F97" s="138"/>
      <c r="G97" s="139"/>
      <c r="H97" s="139"/>
      <c r="I97" s="140"/>
      <c r="J97" s="180"/>
    </row>
    <row r="98" spans="1:16" ht="24" customHeight="1" thickTop="1">
      <c r="A98" s="159">
        <v>1</v>
      </c>
      <c r="B98" s="141" t="str">
        <f>C105</f>
        <v>4) 리어 판넬 분해소제 복구</v>
      </c>
      <c r="C98" s="142"/>
      <c r="D98" s="143"/>
      <c r="E98" s="142"/>
      <c r="F98" s="144"/>
      <c r="G98" s="145"/>
      <c r="H98" s="145"/>
      <c r="I98" s="146"/>
      <c r="J98" s="180"/>
    </row>
    <row r="99" spans="1:16" ht="24" customHeight="1">
      <c r="A99" s="159">
        <f t="shared" ref="A99:A126" si="8">A98+1</f>
        <v>2</v>
      </c>
      <c r="B99" s="179" t="s">
        <v>122</v>
      </c>
      <c r="C99" s="172"/>
      <c r="D99" s="172"/>
      <c r="E99" s="173"/>
      <c r="F99" s="174"/>
      <c r="G99" s="175"/>
      <c r="H99" s="175"/>
      <c r="I99" s="176"/>
      <c r="J99" s="180"/>
    </row>
    <row r="100" spans="1:16" ht="24" customHeight="1">
      <c r="A100" s="159">
        <f t="shared" si="8"/>
        <v>3</v>
      </c>
      <c r="B100" s="179" t="s">
        <v>123</v>
      </c>
      <c r="C100" s="172"/>
      <c r="D100" s="172"/>
      <c r="E100" s="173"/>
      <c r="F100" s="174"/>
      <c r="G100" s="175"/>
      <c r="H100" s="175"/>
      <c r="I100" s="176"/>
      <c r="J100" s="180"/>
    </row>
    <row r="101" spans="1:16" ht="24" customHeight="1">
      <c r="A101" s="159">
        <f>A100+1</f>
        <v>4</v>
      </c>
      <c r="B101" s="179" t="s">
        <v>144</v>
      </c>
      <c r="C101" s="172"/>
      <c r="D101" s="172"/>
      <c r="E101" s="173"/>
      <c r="F101" s="174"/>
      <c r="G101" s="175"/>
      <c r="H101" s="175"/>
      <c r="I101" s="176"/>
      <c r="J101" s="180"/>
    </row>
    <row r="102" spans="1:16" ht="24" customHeight="1">
      <c r="A102" s="159">
        <f t="shared" si="8"/>
        <v>5</v>
      </c>
      <c r="B102" s="179" t="s">
        <v>124</v>
      </c>
      <c r="C102" s="172"/>
      <c r="D102" s="172"/>
      <c r="E102" s="173"/>
      <c r="F102" s="174"/>
      <c r="G102" s="175"/>
      <c r="H102" s="175"/>
      <c r="I102" s="176"/>
      <c r="J102" s="180"/>
    </row>
    <row r="103" spans="1:16" ht="24" customHeight="1" thickBot="1">
      <c r="A103" s="159">
        <f t="shared" si="8"/>
        <v>6</v>
      </c>
      <c r="B103" s="147" t="s">
        <v>125</v>
      </c>
      <c r="C103" s="148"/>
      <c r="D103" s="148"/>
      <c r="E103" s="149"/>
      <c r="F103" s="150"/>
      <c r="G103" s="151"/>
      <c r="H103" s="151"/>
      <c r="I103" s="152"/>
      <c r="J103" s="180"/>
    </row>
    <row r="104" spans="1:16" ht="24" customHeight="1" thickBot="1">
      <c r="A104" s="159">
        <f t="shared" si="8"/>
        <v>7</v>
      </c>
      <c r="B104" s="153" t="s">
        <v>0</v>
      </c>
      <c r="C104" s="154" t="s">
        <v>1</v>
      </c>
      <c r="D104" s="155" t="s">
        <v>2</v>
      </c>
      <c r="E104" s="154" t="s">
        <v>3</v>
      </c>
      <c r="F104" s="156" t="s">
        <v>4</v>
      </c>
      <c r="G104" s="154" t="s">
        <v>317</v>
      </c>
      <c r="H104" s="154" t="s">
        <v>353</v>
      </c>
      <c r="I104" s="157" t="s">
        <v>5</v>
      </c>
      <c r="J104" s="181"/>
      <c r="K104" s="182"/>
      <c r="L104" s="182"/>
      <c r="M104" s="182"/>
      <c r="N104" s="182"/>
      <c r="O104" s="178"/>
    </row>
    <row r="105" spans="1:16" ht="24" customHeight="1" thickTop="1">
      <c r="A105" s="159">
        <f t="shared" si="8"/>
        <v>8</v>
      </c>
      <c r="B105" s="114" t="s">
        <v>50</v>
      </c>
      <c r="C105" s="87" t="s">
        <v>197</v>
      </c>
      <c r="D105" s="69"/>
      <c r="E105" s="158" t="s">
        <v>56</v>
      </c>
      <c r="F105" s="70">
        <v>2</v>
      </c>
      <c r="G105" s="66"/>
      <c r="H105" s="66"/>
      <c r="I105" s="127"/>
      <c r="J105" s="88"/>
      <c r="K105" s="93"/>
      <c r="L105" s="93"/>
      <c r="M105" s="94"/>
      <c r="N105" s="94"/>
      <c r="O105" s="94"/>
      <c r="P105" s="94"/>
    </row>
    <row r="106" spans="1:16" ht="24" customHeight="1">
      <c r="A106" s="159">
        <f t="shared" si="8"/>
        <v>9</v>
      </c>
      <c r="B106" s="114"/>
      <c r="C106" s="91" t="s">
        <v>295</v>
      </c>
      <c r="D106" s="69"/>
      <c r="E106" s="128" t="s">
        <v>54</v>
      </c>
      <c r="F106" s="70">
        <v>2</v>
      </c>
      <c r="G106" s="66"/>
      <c r="H106" s="66"/>
      <c r="I106" s="129" t="s">
        <v>293</v>
      </c>
      <c r="J106" s="88"/>
      <c r="K106" s="89"/>
      <c r="L106" s="93"/>
      <c r="M106" s="94"/>
      <c r="N106" s="94"/>
      <c r="O106" s="94"/>
      <c r="P106" s="94"/>
    </row>
    <row r="107" spans="1:16" ht="24" customHeight="1">
      <c r="A107" s="159">
        <f t="shared" si="8"/>
        <v>10</v>
      </c>
      <c r="B107" s="114"/>
      <c r="C107" s="81"/>
      <c r="D107" s="69"/>
      <c r="E107" s="128"/>
      <c r="F107" s="70"/>
      <c r="G107" s="66"/>
      <c r="H107" s="66"/>
      <c r="I107" s="129"/>
      <c r="J107" s="88"/>
      <c r="K107" s="93"/>
      <c r="L107" s="93"/>
      <c r="M107" s="94"/>
      <c r="N107" s="94"/>
      <c r="O107" s="94"/>
      <c r="P107" s="94"/>
    </row>
    <row r="108" spans="1:16" ht="24" customHeight="1">
      <c r="A108" s="159">
        <f t="shared" si="8"/>
        <v>11</v>
      </c>
      <c r="B108" s="114"/>
      <c r="C108" s="81"/>
      <c r="D108" s="69"/>
      <c r="E108" s="128"/>
      <c r="F108" s="70"/>
      <c r="G108" s="66"/>
      <c r="H108" s="66"/>
      <c r="I108" s="117"/>
      <c r="J108" s="88"/>
      <c r="K108" s="93"/>
      <c r="L108" s="93"/>
      <c r="M108" s="94"/>
      <c r="N108" s="94"/>
      <c r="O108" s="94"/>
      <c r="P108" s="94"/>
    </row>
    <row r="109" spans="1:16" ht="24" customHeight="1">
      <c r="A109" s="159">
        <f t="shared" si="8"/>
        <v>12</v>
      </c>
      <c r="B109" s="114"/>
      <c r="C109" s="81"/>
      <c r="D109" s="69"/>
      <c r="E109" s="128"/>
      <c r="F109" s="70"/>
      <c r="G109" s="66"/>
      <c r="H109" s="66"/>
      <c r="I109" s="117"/>
      <c r="J109" s="88"/>
      <c r="K109" s="93"/>
      <c r="L109" s="93"/>
      <c r="M109" s="94"/>
      <c r="N109" s="94"/>
      <c r="O109" s="94"/>
      <c r="P109" s="94"/>
    </row>
    <row r="110" spans="1:16" ht="24" customHeight="1">
      <c r="A110" s="159">
        <f t="shared" si="8"/>
        <v>13</v>
      </c>
      <c r="B110" s="114"/>
      <c r="C110" s="81"/>
      <c r="D110" s="69"/>
      <c r="E110" s="128"/>
      <c r="F110" s="70"/>
      <c r="G110" s="66"/>
      <c r="H110" s="66"/>
      <c r="I110" s="117"/>
      <c r="J110" s="88"/>
      <c r="K110" s="93"/>
      <c r="L110" s="93"/>
      <c r="M110" s="94"/>
      <c r="N110" s="94"/>
      <c r="O110" s="94"/>
      <c r="P110" s="94"/>
    </row>
    <row r="111" spans="1:16" ht="24" customHeight="1">
      <c r="A111" s="159">
        <f t="shared" si="8"/>
        <v>14</v>
      </c>
      <c r="B111" s="114"/>
      <c r="C111" s="81"/>
      <c r="D111" s="69"/>
      <c r="E111" s="128"/>
      <c r="F111" s="70"/>
      <c r="G111" s="66"/>
      <c r="H111" s="66"/>
      <c r="I111" s="117"/>
      <c r="J111" s="88"/>
      <c r="K111" s="93"/>
      <c r="L111" s="93"/>
      <c r="M111" s="94"/>
      <c r="N111" s="94"/>
      <c r="O111" s="94"/>
      <c r="P111" s="94"/>
    </row>
    <row r="112" spans="1:16" ht="24" customHeight="1">
      <c r="A112" s="159">
        <f t="shared" si="8"/>
        <v>15</v>
      </c>
      <c r="B112" s="114"/>
      <c r="C112" s="81"/>
      <c r="D112" s="69"/>
      <c r="E112" s="128"/>
      <c r="F112" s="70"/>
      <c r="G112" s="66"/>
      <c r="H112" s="66"/>
      <c r="I112" s="117"/>
      <c r="J112" s="88"/>
      <c r="K112" s="93"/>
      <c r="L112" s="93"/>
      <c r="M112" s="94"/>
      <c r="N112" s="94"/>
      <c r="O112" s="94"/>
      <c r="P112" s="94"/>
    </row>
    <row r="113" spans="1:16" ht="24" customHeight="1">
      <c r="A113" s="159">
        <f t="shared" si="8"/>
        <v>16</v>
      </c>
      <c r="B113" s="114"/>
      <c r="C113" s="81"/>
      <c r="D113" s="69"/>
      <c r="E113" s="128"/>
      <c r="F113" s="70"/>
      <c r="G113" s="66"/>
      <c r="H113" s="66"/>
      <c r="I113" s="117"/>
      <c r="J113" s="88"/>
      <c r="K113" s="93"/>
      <c r="L113" s="93"/>
      <c r="M113" s="94"/>
      <c r="N113" s="94"/>
      <c r="O113" s="94"/>
      <c r="P113" s="94"/>
    </row>
    <row r="114" spans="1:16" ht="24" customHeight="1">
      <c r="A114" s="159">
        <f t="shared" si="8"/>
        <v>17</v>
      </c>
      <c r="B114" s="114"/>
      <c r="C114" s="81"/>
      <c r="D114" s="69"/>
      <c r="E114" s="128"/>
      <c r="F114" s="70"/>
      <c r="G114" s="66"/>
      <c r="H114" s="66"/>
      <c r="I114" s="117"/>
      <c r="J114" s="88"/>
      <c r="K114" s="93"/>
      <c r="L114" s="93"/>
      <c r="M114" s="94"/>
      <c r="N114" s="94"/>
      <c r="O114" s="94"/>
      <c r="P114" s="94"/>
    </row>
    <row r="115" spans="1:16" ht="24" customHeight="1">
      <c r="A115" s="159">
        <f t="shared" si="8"/>
        <v>18</v>
      </c>
      <c r="B115" s="114"/>
      <c r="C115" s="81"/>
      <c r="D115" s="73"/>
      <c r="E115" s="128"/>
      <c r="F115" s="70"/>
      <c r="G115" s="66"/>
      <c r="H115" s="66"/>
      <c r="I115" s="129"/>
      <c r="J115" s="95"/>
      <c r="K115" s="93"/>
      <c r="L115" s="93"/>
      <c r="M115" s="94"/>
      <c r="N115" s="94"/>
      <c r="O115" s="94"/>
      <c r="P115" s="94"/>
    </row>
    <row r="116" spans="1:16" ht="24" customHeight="1">
      <c r="A116" s="159">
        <f t="shared" si="8"/>
        <v>19</v>
      </c>
      <c r="B116" s="114"/>
      <c r="C116" s="81"/>
      <c r="D116" s="73"/>
      <c r="E116" s="128"/>
      <c r="F116" s="70"/>
      <c r="G116" s="66"/>
      <c r="H116" s="66"/>
      <c r="I116" s="129"/>
      <c r="J116" s="95"/>
      <c r="K116" s="93"/>
      <c r="L116" s="93"/>
      <c r="M116" s="94"/>
      <c r="N116" s="94"/>
      <c r="O116" s="94"/>
      <c r="P116" s="94"/>
    </row>
    <row r="117" spans="1:16" ht="24" customHeight="1">
      <c r="A117" s="159">
        <f t="shared" si="8"/>
        <v>20</v>
      </c>
      <c r="B117" s="118"/>
      <c r="C117" s="119" t="s">
        <v>64</v>
      </c>
      <c r="D117" s="120"/>
      <c r="E117" s="183"/>
      <c r="F117" s="122"/>
      <c r="G117" s="123"/>
      <c r="H117" s="123"/>
      <c r="I117" s="124"/>
      <c r="J117" s="95"/>
      <c r="K117" s="93"/>
      <c r="L117" s="93"/>
      <c r="M117" s="94"/>
      <c r="N117" s="94"/>
      <c r="O117" s="94"/>
      <c r="P117" s="94"/>
    </row>
    <row r="118" spans="1:16" ht="24" customHeight="1">
      <c r="A118" s="159">
        <f t="shared" si="8"/>
        <v>21</v>
      </c>
      <c r="B118" s="114" t="s">
        <v>65</v>
      </c>
      <c r="C118" s="184" t="s">
        <v>107</v>
      </c>
      <c r="D118" s="184"/>
      <c r="E118" s="116" t="s">
        <v>103</v>
      </c>
      <c r="F118" s="71">
        <v>2</v>
      </c>
      <c r="G118" s="72"/>
      <c r="H118" s="72"/>
      <c r="I118" s="185"/>
      <c r="J118" s="180"/>
    </row>
    <row r="119" spans="1:16" ht="24" customHeight="1">
      <c r="A119" s="159">
        <f t="shared" si="8"/>
        <v>22</v>
      </c>
      <c r="B119" s="114"/>
      <c r="C119" s="186" t="s">
        <v>108</v>
      </c>
      <c r="D119" s="186"/>
      <c r="E119" s="168" t="s">
        <v>103</v>
      </c>
      <c r="F119" s="70">
        <v>0</v>
      </c>
      <c r="G119" s="66"/>
      <c r="H119" s="66"/>
      <c r="I119" s="129"/>
      <c r="J119" s="180"/>
    </row>
    <row r="120" spans="1:16" ht="24" customHeight="1">
      <c r="A120" s="159">
        <f t="shared" si="8"/>
        <v>23</v>
      </c>
      <c r="B120" s="114"/>
      <c r="C120" s="184" t="s">
        <v>109</v>
      </c>
      <c r="D120" s="184"/>
      <c r="E120" s="116" t="s">
        <v>103</v>
      </c>
      <c r="F120" s="71">
        <v>0</v>
      </c>
      <c r="G120" s="72"/>
      <c r="H120" s="66"/>
      <c r="I120" s="129"/>
      <c r="J120" s="180"/>
    </row>
    <row r="121" spans="1:16" ht="24" customHeight="1">
      <c r="A121" s="159">
        <f t="shared" si="8"/>
        <v>24</v>
      </c>
      <c r="B121" s="114"/>
      <c r="C121" s="186" t="s">
        <v>61</v>
      </c>
      <c r="D121" s="186"/>
      <c r="E121" s="116" t="s">
        <v>103</v>
      </c>
      <c r="F121" s="71">
        <v>2</v>
      </c>
      <c r="G121" s="72"/>
      <c r="H121" s="66"/>
      <c r="I121" s="117"/>
      <c r="J121" s="180"/>
    </row>
    <row r="122" spans="1:16" ht="24" customHeight="1">
      <c r="A122" s="159">
        <f t="shared" si="8"/>
        <v>25</v>
      </c>
      <c r="B122" s="114"/>
      <c r="C122" s="186" t="s">
        <v>59</v>
      </c>
      <c r="D122" s="75"/>
      <c r="E122" s="116" t="s">
        <v>103</v>
      </c>
      <c r="F122" s="71">
        <v>2</v>
      </c>
      <c r="G122" s="72"/>
      <c r="H122" s="66"/>
      <c r="I122" s="117"/>
      <c r="J122" s="180"/>
    </row>
    <row r="123" spans="1:16" ht="24" customHeight="1">
      <c r="A123" s="159">
        <f t="shared" si="8"/>
        <v>26</v>
      </c>
      <c r="B123" s="114"/>
      <c r="C123" s="115" t="s">
        <v>60</v>
      </c>
      <c r="D123" s="76"/>
      <c r="E123" s="116" t="s">
        <v>103</v>
      </c>
      <c r="F123" s="71">
        <v>2</v>
      </c>
      <c r="G123" s="72"/>
      <c r="H123" s="66"/>
      <c r="I123" s="117"/>
      <c r="J123" s="180"/>
    </row>
    <row r="124" spans="1:16" ht="24" customHeight="1">
      <c r="A124" s="159">
        <f t="shared" si="8"/>
        <v>27</v>
      </c>
      <c r="B124" s="118"/>
      <c r="C124" s="119" t="s">
        <v>64</v>
      </c>
      <c r="D124" s="120"/>
      <c r="E124" s="121"/>
      <c r="F124" s="122"/>
      <c r="G124" s="123"/>
      <c r="H124" s="123"/>
      <c r="I124" s="124"/>
      <c r="J124" s="180"/>
    </row>
    <row r="125" spans="1:16" ht="24" customHeight="1">
      <c r="A125" s="159">
        <f t="shared" si="8"/>
        <v>28</v>
      </c>
      <c r="B125" s="125" t="s">
        <v>66</v>
      </c>
      <c r="C125" s="77"/>
      <c r="D125" s="78"/>
      <c r="E125" s="126"/>
      <c r="F125" s="67"/>
      <c r="G125" s="68"/>
      <c r="H125" s="66"/>
      <c r="I125" s="127"/>
      <c r="J125" s="180"/>
    </row>
    <row r="126" spans="1:16" ht="24" customHeight="1">
      <c r="A126" s="159">
        <f t="shared" si="8"/>
        <v>29</v>
      </c>
      <c r="B126" s="114"/>
      <c r="C126" s="79"/>
      <c r="D126" s="80"/>
      <c r="E126" s="128"/>
      <c r="F126" s="70"/>
      <c r="G126" s="66"/>
      <c r="H126" s="66"/>
      <c r="I126" s="129"/>
      <c r="J126" s="180"/>
    </row>
    <row r="127" spans="1:16" ht="24" customHeight="1">
      <c r="A127" s="159">
        <f>A126+1</f>
        <v>30</v>
      </c>
      <c r="B127" s="114"/>
      <c r="C127" s="74"/>
      <c r="D127" s="76"/>
      <c r="E127" s="115"/>
      <c r="F127" s="64"/>
      <c r="G127" s="65"/>
      <c r="H127" s="66"/>
      <c r="I127" s="117"/>
      <c r="J127" s="180"/>
    </row>
    <row r="128" spans="1:16" ht="24" customHeight="1" thickBot="1">
      <c r="A128" s="159">
        <f t="shared" ref="A128:A129" si="9">A127+1</f>
        <v>31</v>
      </c>
      <c r="B128" s="130"/>
      <c r="C128" s="131" t="s">
        <v>64</v>
      </c>
      <c r="D128" s="132"/>
      <c r="E128" s="115"/>
      <c r="F128" s="133"/>
      <c r="G128" s="134"/>
      <c r="H128" s="134"/>
      <c r="I128" s="117"/>
      <c r="J128" s="180"/>
    </row>
    <row r="129" spans="1:16" ht="24" customHeight="1" thickBot="1">
      <c r="A129" s="159">
        <f t="shared" si="9"/>
        <v>32</v>
      </c>
      <c r="B129" s="135" t="s">
        <v>67</v>
      </c>
      <c r="C129" s="136"/>
      <c r="D129" s="137"/>
      <c r="E129" s="136"/>
      <c r="F129" s="138"/>
      <c r="G129" s="139"/>
      <c r="H129" s="139"/>
      <c r="I129" s="140"/>
      <c r="J129" s="180"/>
    </row>
    <row r="130" spans="1:16" ht="24" customHeight="1" thickTop="1">
      <c r="A130" s="159">
        <v>1</v>
      </c>
      <c r="B130" s="141" t="str">
        <f>C134</f>
        <v>5) 크랭크샤프트 발출 소제 복구</v>
      </c>
      <c r="C130" s="142"/>
      <c r="D130" s="143"/>
      <c r="E130" s="142"/>
      <c r="F130" s="144"/>
      <c r="G130" s="145"/>
      <c r="H130" s="145"/>
      <c r="I130" s="146"/>
      <c r="J130" s="180"/>
    </row>
    <row r="131" spans="1:16" ht="24" customHeight="1">
      <c r="A131" s="159">
        <f t="shared" ref="A131:A158" si="10">A130+1</f>
        <v>2</v>
      </c>
      <c r="B131" s="179" t="s">
        <v>134</v>
      </c>
      <c r="C131" s="172"/>
      <c r="D131" s="172"/>
      <c r="E131" s="173"/>
      <c r="F131" s="174"/>
      <c r="G131" s="175"/>
      <c r="H131" s="175"/>
      <c r="I131" s="176"/>
      <c r="J131" s="180"/>
    </row>
    <row r="132" spans="1:16" ht="24" customHeight="1" thickBot="1">
      <c r="A132" s="159">
        <f t="shared" si="10"/>
        <v>3</v>
      </c>
      <c r="B132" s="147" t="s">
        <v>306</v>
      </c>
      <c r="C132" s="148"/>
      <c r="D132" s="148"/>
      <c r="E132" s="149"/>
      <c r="F132" s="150"/>
      <c r="G132" s="151"/>
      <c r="H132" s="151"/>
      <c r="I132" s="152"/>
      <c r="J132" s="180"/>
    </row>
    <row r="133" spans="1:16" ht="24" customHeight="1" thickBot="1">
      <c r="A133" s="159">
        <f t="shared" si="10"/>
        <v>4</v>
      </c>
      <c r="B133" s="153" t="s">
        <v>0</v>
      </c>
      <c r="C133" s="154" t="s">
        <v>1</v>
      </c>
      <c r="D133" s="155" t="s">
        <v>2</v>
      </c>
      <c r="E133" s="154" t="s">
        <v>3</v>
      </c>
      <c r="F133" s="156" t="s">
        <v>4</v>
      </c>
      <c r="G133" s="154" t="s">
        <v>317</v>
      </c>
      <c r="H133" s="154" t="s">
        <v>353</v>
      </c>
      <c r="I133" s="157" t="s">
        <v>5</v>
      </c>
      <c r="J133" s="181"/>
      <c r="K133" s="182"/>
      <c r="L133" s="182"/>
      <c r="M133" s="182"/>
      <c r="N133" s="182"/>
      <c r="O133" s="178"/>
    </row>
    <row r="134" spans="1:16" ht="24" customHeight="1" thickTop="1">
      <c r="A134" s="159">
        <f t="shared" si="10"/>
        <v>5</v>
      </c>
      <c r="B134" s="114" t="s">
        <v>50</v>
      </c>
      <c r="C134" s="87" t="s">
        <v>198</v>
      </c>
      <c r="D134" s="69"/>
      <c r="E134" s="158" t="s">
        <v>56</v>
      </c>
      <c r="F134" s="70">
        <v>2</v>
      </c>
      <c r="G134" s="66"/>
      <c r="H134" s="66"/>
      <c r="I134" s="127"/>
      <c r="J134" s="88"/>
      <c r="K134" s="93"/>
      <c r="L134" s="93"/>
      <c r="M134" s="94"/>
      <c r="N134" s="94"/>
      <c r="O134" s="94"/>
      <c r="P134" s="94"/>
    </row>
    <row r="135" spans="1:16" ht="24" customHeight="1">
      <c r="A135" s="159">
        <f t="shared" si="10"/>
        <v>6</v>
      </c>
      <c r="B135" s="114"/>
      <c r="C135" s="91" t="s">
        <v>295</v>
      </c>
      <c r="D135" s="69"/>
      <c r="E135" s="128" t="s">
        <v>54</v>
      </c>
      <c r="F135" s="70">
        <v>2</v>
      </c>
      <c r="G135" s="66"/>
      <c r="H135" s="66"/>
      <c r="I135" s="129" t="s">
        <v>293</v>
      </c>
      <c r="J135" s="88"/>
      <c r="K135" s="89"/>
      <c r="L135" s="93"/>
      <c r="M135" s="94"/>
      <c r="N135" s="94"/>
      <c r="O135" s="94"/>
      <c r="P135" s="94"/>
    </row>
    <row r="136" spans="1:16" ht="24" customHeight="1">
      <c r="A136" s="159">
        <f t="shared" si="10"/>
        <v>7</v>
      </c>
      <c r="B136" s="114"/>
      <c r="C136" s="81"/>
      <c r="D136" s="69"/>
      <c r="E136" s="128"/>
      <c r="F136" s="70"/>
      <c r="G136" s="66"/>
      <c r="H136" s="66"/>
      <c r="I136" s="129"/>
      <c r="J136" s="88"/>
      <c r="K136" s="93"/>
      <c r="L136" s="93"/>
      <c r="M136" s="94"/>
      <c r="N136" s="94"/>
      <c r="O136" s="94"/>
      <c r="P136" s="94"/>
    </row>
    <row r="137" spans="1:16" ht="24" customHeight="1">
      <c r="A137" s="159">
        <f t="shared" si="10"/>
        <v>8</v>
      </c>
      <c r="B137" s="114"/>
      <c r="C137" s="81"/>
      <c r="D137" s="69"/>
      <c r="E137" s="128"/>
      <c r="F137" s="70"/>
      <c r="G137" s="66"/>
      <c r="H137" s="66"/>
      <c r="I137" s="117"/>
      <c r="J137" s="88"/>
      <c r="K137" s="93"/>
      <c r="L137" s="93"/>
      <c r="M137" s="94"/>
      <c r="N137" s="94"/>
      <c r="O137" s="94"/>
      <c r="P137" s="94"/>
    </row>
    <row r="138" spans="1:16" ht="24" customHeight="1">
      <c r="A138" s="159">
        <f t="shared" si="10"/>
        <v>9</v>
      </c>
      <c r="B138" s="114"/>
      <c r="C138" s="81"/>
      <c r="D138" s="69"/>
      <c r="E138" s="128"/>
      <c r="F138" s="70"/>
      <c r="G138" s="66"/>
      <c r="H138" s="66"/>
      <c r="I138" s="117"/>
      <c r="J138" s="88"/>
      <c r="K138" s="93"/>
      <c r="L138" s="93"/>
      <c r="M138" s="94"/>
      <c r="N138" s="94"/>
      <c r="O138" s="94"/>
      <c r="P138" s="94"/>
    </row>
    <row r="139" spans="1:16" ht="24" customHeight="1">
      <c r="A139" s="159">
        <f t="shared" si="10"/>
        <v>10</v>
      </c>
      <c r="B139" s="114"/>
      <c r="C139" s="81"/>
      <c r="D139" s="69"/>
      <c r="E139" s="128"/>
      <c r="F139" s="70"/>
      <c r="G139" s="66"/>
      <c r="H139" s="66"/>
      <c r="I139" s="117"/>
      <c r="J139" s="88"/>
      <c r="K139" s="93"/>
      <c r="L139" s="93"/>
      <c r="M139" s="94"/>
      <c r="N139" s="94"/>
      <c r="O139" s="94"/>
      <c r="P139" s="94"/>
    </row>
    <row r="140" spans="1:16" ht="24" customHeight="1">
      <c r="A140" s="159">
        <f t="shared" si="10"/>
        <v>11</v>
      </c>
      <c r="B140" s="114"/>
      <c r="C140" s="81"/>
      <c r="D140" s="69"/>
      <c r="E140" s="128"/>
      <c r="F140" s="70"/>
      <c r="G140" s="66"/>
      <c r="H140" s="66"/>
      <c r="I140" s="117"/>
      <c r="J140" s="88"/>
      <c r="K140" s="93"/>
      <c r="L140" s="93"/>
      <c r="M140" s="94"/>
      <c r="N140" s="94"/>
      <c r="O140" s="94"/>
      <c r="P140" s="94"/>
    </row>
    <row r="141" spans="1:16" ht="24" customHeight="1">
      <c r="A141" s="159">
        <f t="shared" si="10"/>
        <v>12</v>
      </c>
      <c r="B141" s="114"/>
      <c r="C141" s="81"/>
      <c r="D141" s="69"/>
      <c r="E141" s="128"/>
      <c r="F141" s="70"/>
      <c r="G141" s="66"/>
      <c r="H141" s="66"/>
      <c r="I141" s="117"/>
      <c r="J141" s="88"/>
      <c r="K141" s="93"/>
      <c r="L141" s="93"/>
      <c r="M141" s="94"/>
      <c r="N141" s="94"/>
      <c r="O141" s="94"/>
      <c r="P141" s="94"/>
    </row>
    <row r="142" spans="1:16" ht="24" customHeight="1">
      <c r="A142" s="159">
        <f t="shared" si="10"/>
        <v>13</v>
      </c>
      <c r="B142" s="114"/>
      <c r="C142" s="81"/>
      <c r="D142" s="69"/>
      <c r="E142" s="128"/>
      <c r="F142" s="70"/>
      <c r="G142" s="66"/>
      <c r="H142" s="66"/>
      <c r="I142" s="117"/>
      <c r="J142" s="88"/>
      <c r="K142" s="93"/>
      <c r="L142" s="93"/>
      <c r="M142" s="94"/>
      <c r="N142" s="94"/>
      <c r="O142" s="94"/>
      <c r="P142" s="94"/>
    </row>
    <row r="143" spans="1:16" ht="24" customHeight="1">
      <c r="A143" s="159">
        <f t="shared" si="10"/>
        <v>14</v>
      </c>
      <c r="B143" s="114"/>
      <c r="C143" s="81"/>
      <c r="D143" s="90"/>
      <c r="E143" s="128"/>
      <c r="F143" s="70"/>
      <c r="G143" s="66"/>
      <c r="H143" s="66"/>
      <c r="I143" s="117"/>
      <c r="J143" s="88"/>
      <c r="K143" s="93"/>
      <c r="L143" s="93"/>
      <c r="M143" s="94"/>
      <c r="N143" s="94"/>
      <c r="O143" s="94"/>
      <c r="P143" s="94"/>
    </row>
    <row r="144" spans="1:16" ht="24" customHeight="1">
      <c r="A144" s="159">
        <f t="shared" si="10"/>
        <v>15</v>
      </c>
      <c r="B144" s="114"/>
      <c r="C144" s="81"/>
      <c r="D144" s="90"/>
      <c r="E144" s="128"/>
      <c r="F144" s="70"/>
      <c r="G144" s="66"/>
      <c r="H144" s="66"/>
      <c r="I144" s="117"/>
      <c r="J144" s="88"/>
      <c r="K144" s="93"/>
      <c r="L144" s="93"/>
      <c r="M144" s="94"/>
      <c r="N144" s="94"/>
      <c r="O144" s="94"/>
      <c r="P144" s="94"/>
    </row>
    <row r="145" spans="1:16" ht="24" customHeight="1">
      <c r="A145" s="159">
        <f t="shared" si="10"/>
        <v>16</v>
      </c>
      <c r="B145" s="114"/>
      <c r="C145" s="81"/>
      <c r="D145" s="90"/>
      <c r="E145" s="128"/>
      <c r="F145" s="70"/>
      <c r="G145" s="66"/>
      <c r="H145" s="66"/>
      <c r="I145" s="117"/>
      <c r="J145" s="88"/>
      <c r="K145" s="93"/>
      <c r="L145" s="93"/>
      <c r="M145" s="94"/>
      <c r="N145" s="94"/>
      <c r="O145" s="94"/>
      <c r="P145" s="94"/>
    </row>
    <row r="146" spans="1:16" ht="24" customHeight="1">
      <c r="A146" s="159">
        <f t="shared" si="10"/>
        <v>17</v>
      </c>
      <c r="B146" s="114"/>
      <c r="C146" s="81"/>
      <c r="D146" s="90"/>
      <c r="E146" s="128"/>
      <c r="F146" s="70"/>
      <c r="G146" s="66"/>
      <c r="H146" s="66"/>
      <c r="I146" s="117"/>
      <c r="J146" s="88"/>
      <c r="K146" s="93"/>
      <c r="L146" s="93"/>
      <c r="M146" s="94"/>
      <c r="N146" s="94"/>
      <c r="O146" s="94"/>
      <c r="P146" s="94"/>
    </row>
    <row r="147" spans="1:16" ht="24" customHeight="1">
      <c r="A147" s="159">
        <f t="shared" si="10"/>
        <v>18</v>
      </c>
      <c r="B147" s="114"/>
      <c r="C147" s="81"/>
      <c r="D147" s="73"/>
      <c r="E147" s="128"/>
      <c r="F147" s="70"/>
      <c r="G147" s="66"/>
      <c r="H147" s="66"/>
      <c r="I147" s="129"/>
      <c r="J147" s="95"/>
      <c r="K147" s="93"/>
      <c r="L147" s="93"/>
      <c r="M147" s="94"/>
      <c r="N147" s="94"/>
      <c r="O147" s="94"/>
      <c r="P147" s="94"/>
    </row>
    <row r="148" spans="1:16" ht="24" customHeight="1">
      <c r="A148" s="159">
        <f t="shared" si="10"/>
        <v>19</v>
      </c>
      <c r="B148" s="114"/>
      <c r="C148" s="81"/>
      <c r="D148" s="73"/>
      <c r="E148" s="128"/>
      <c r="F148" s="70"/>
      <c r="G148" s="66"/>
      <c r="H148" s="66"/>
      <c r="I148" s="129"/>
      <c r="J148" s="95"/>
      <c r="K148" s="93"/>
      <c r="L148" s="93"/>
      <c r="M148" s="94"/>
      <c r="N148" s="94"/>
      <c r="O148" s="94"/>
      <c r="P148" s="94"/>
    </row>
    <row r="149" spans="1:16" ht="24" customHeight="1">
      <c r="A149" s="159">
        <f t="shared" si="10"/>
        <v>20</v>
      </c>
      <c r="B149" s="118"/>
      <c r="C149" s="119" t="s">
        <v>64</v>
      </c>
      <c r="D149" s="120"/>
      <c r="E149" s="183"/>
      <c r="F149" s="122"/>
      <c r="G149" s="123"/>
      <c r="H149" s="123"/>
      <c r="I149" s="124"/>
      <c r="J149" s="95"/>
      <c r="K149" s="93"/>
      <c r="L149" s="93"/>
      <c r="M149" s="94"/>
      <c r="N149" s="94"/>
      <c r="O149" s="94"/>
      <c r="P149" s="94"/>
    </row>
    <row r="150" spans="1:16" ht="24" customHeight="1">
      <c r="A150" s="159">
        <f t="shared" si="10"/>
        <v>21</v>
      </c>
      <c r="B150" s="114" t="s">
        <v>65</v>
      </c>
      <c r="C150" s="184" t="s">
        <v>107</v>
      </c>
      <c r="D150" s="184"/>
      <c r="E150" s="116" t="s">
        <v>103</v>
      </c>
      <c r="F150" s="71">
        <v>3</v>
      </c>
      <c r="G150" s="72"/>
      <c r="H150" s="72"/>
      <c r="I150" s="185"/>
      <c r="J150" s="180"/>
    </row>
    <row r="151" spans="1:16" ht="24" customHeight="1">
      <c r="A151" s="159">
        <f t="shared" si="10"/>
        <v>22</v>
      </c>
      <c r="B151" s="114"/>
      <c r="C151" s="186" t="s">
        <v>108</v>
      </c>
      <c r="D151" s="186"/>
      <c r="E151" s="168" t="s">
        <v>103</v>
      </c>
      <c r="F151" s="70">
        <v>0</v>
      </c>
      <c r="G151" s="66"/>
      <c r="H151" s="66"/>
      <c r="I151" s="129"/>
      <c r="J151" s="180"/>
    </row>
    <row r="152" spans="1:16" ht="24" customHeight="1">
      <c r="A152" s="159">
        <f t="shared" si="10"/>
        <v>23</v>
      </c>
      <c r="B152" s="114"/>
      <c r="C152" s="184" t="s">
        <v>109</v>
      </c>
      <c r="D152" s="184"/>
      <c r="E152" s="116" t="s">
        <v>103</v>
      </c>
      <c r="F152" s="71">
        <v>0</v>
      </c>
      <c r="G152" s="72"/>
      <c r="H152" s="66"/>
      <c r="I152" s="129"/>
      <c r="J152" s="180"/>
    </row>
    <row r="153" spans="1:16" ht="24" customHeight="1">
      <c r="A153" s="159">
        <f t="shared" si="10"/>
        <v>24</v>
      </c>
      <c r="B153" s="114"/>
      <c r="C153" s="186" t="s">
        <v>61</v>
      </c>
      <c r="D153" s="186"/>
      <c r="E153" s="116" t="s">
        <v>103</v>
      </c>
      <c r="F153" s="71">
        <v>3</v>
      </c>
      <c r="G153" s="72"/>
      <c r="H153" s="66"/>
      <c r="I153" s="117"/>
      <c r="J153" s="180"/>
    </row>
    <row r="154" spans="1:16" ht="24" customHeight="1">
      <c r="A154" s="159">
        <f t="shared" si="10"/>
        <v>25</v>
      </c>
      <c r="B154" s="114"/>
      <c r="C154" s="186" t="s">
        <v>59</v>
      </c>
      <c r="D154" s="75"/>
      <c r="E154" s="116" t="s">
        <v>103</v>
      </c>
      <c r="F154" s="71">
        <v>3</v>
      </c>
      <c r="G154" s="72"/>
      <c r="H154" s="66"/>
      <c r="I154" s="117"/>
      <c r="J154" s="180"/>
    </row>
    <row r="155" spans="1:16" ht="24" customHeight="1">
      <c r="A155" s="159">
        <f t="shared" si="10"/>
        <v>26</v>
      </c>
      <c r="B155" s="114"/>
      <c r="C155" s="115" t="s">
        <v>60</v>
      </c>
      <c r="D155" s="76"/>
      <c r="E155" s="116" t="s">
        <v>103</v>
      </c>
      <c r="F155" s="71">
        <v>3</v>
      </c>
      <c r="G155" s="72"/>
      <c r="H155" s="66"/>
      <c r="I155" s="117"/>
      <c r="J155" s="180"/>
    </row>
    <row r="156" spans="1:16" ht="24" customHeight="1">
      <c r="A156" s="159">
        <f t="shared" si="10"/>
        <v>27</v>
      </c>
      <c r="B156" s="118"/>
      <c r="C156" s="119" t="s">
        <v>64</v>
      </c>
      <c r="D156" s="120"/>
      <c r="E156" s="121"/>
      <c r="F156" s="122"/>
      <c r="G156" s="123"/>
      <c r="H156" s="123"/>
      <c r="I156" s="124"/>
      <c r="J156" s="180"/>
    </row>
    <row r="157" spans="1:16" ht="24" customHeight="1">
      <c r="A157" s="159">
        <f t="shared" si="10"/>
        <v>28</v>
      </c>
      <c r="B157" s="125" t="s">
        <v>66</v>
      </c>
      <c r="C157" s="77" t="s">
        <v>307</v>
      </c>
      <c r="D157" s="78"/>
      <c r="E157" s="126" t="s">
        <v>111</v>
      </c>
      <c r="F157" s="67">
        <v>2</v>
      </c>
      <c r="G157" s="68"/>
      <c r="H157" s="66"/>
      <c r="I157" s="127"/>
      <c r="J157" s="180"/>
    </row>
    <row r="158" spans="1:16" ht="24" customHeight="1">
      <c r="A158" s="159">
        <f t="shared" si="10"/>
        <v>29</v>
      </c>
      <c r="B158" s="114"/>
      <c r="C158" s="79"/>
      <c r="D158" s="80"/>
      <c r="E158" s="128"/>
      <c r="F158" s="70"/>
      <c r="G158" s="66"/>
      <c r="H158" s="66"/>
      <c r="I158" s="129"/>
      <c r="J158" s="180"/>
    </row>
    <row r="159" spans="1:16" ht="24" customHeight="1">
      <c r="A159" s="159">
        <f>A158+1</f>
        <v>30</v>
      </c>
      <c r="B159" s="114"/>
      <c r="C159" s="74"/>
      <c r="D159" s="76"/>
      <c r="E159" s="115"/>
      <c r="F159" s="64"/>
      <c r="G159" s="65"/>
      <c r="H159" s="66"/>
      <c r="I159" s="117"/>
      <c r="J159" s="180"/>
    </row>
    <row r="160" spans="1:16" ht="24" customHeight="1" thickBot="1">
      <c r="A160" s="159">
        <f t="shared" ref="A160:A161" si="11">A159+1</f>
        <v>31</v>
      </c>
      <c r="B160" s="130"/>
      <c r="C160" s="131" t="s">
        <v>64</v>
      </c>
      <c r="D160" s="132"/>
      <c r="E160" s="115"/>
      <c r="F160" s="133"/>
      <c r="G160" s="134"/>
      <c r="H160" s="134"/>
      <c r="I160" s="117"/>
      <c r="J160" s="180"/>
    </row>
    <row r="161" spans="1:16" ht="24" customHeight="1" thickBot="1">
      <c r="A161" s="159">
        <f t="shared" si="11"/>
        <v>32</v>
      </c>
      <c r="B161" s="135" t="s">
        <v>67</v>
      </c>
      <c r="C161" s="136"/>
      <c r="D161" s="137"/>
      <c r="E161" s="136"/>
      <c r="F161" s="138"/>
      <c r="G161" s="139"/>
      <c r="H161" s="139"/>
      <c r="I161" s="140"/>
      <c r="J161" s="180"/>
    </row>
    <row r="162" spans="1:16" ht="24" customHeight="1" thickTop="1">
      <c r="A162" s="159">
        <v>1</v>
      </c>
      <c r="B162" s="141" t="str">
        <f>C165</f>
        <v>6) 캠샤프트 발출 소제 복구</v>
      </c>
      <c r="C162" s="142"/>
      <c r="D162" s="143"/>
      <c r="E162" s="142"/>
      <c r="F162" s="144"/>
      <c r="G162" s="145"/>
      <c r="H162" s="145"/>
      <c r="I162" s="146"/>
      <c r="J162" s="180"/>
    </row>
    <row r="163" spans="1:16" ht="24" customHeight="1" thickBot="1">
      <c r="A163" s="159">
        <f t="shared" ref="A163:A190" si="12">A162+1</f>
        <v>2</v>
      </c>
      <c r="B163" s="147" t="s">
        <v>135</v>
      </c>
      <c r="C163" s="148"/>
      <c r="D163" s="148"/>
      <c r="E163" s="149"/>
      <c r="F163" s="150"/>
      <c r="G163" s="151"/>
      <c r="H163" s="151"/>
      <c r="I163" s="152"/>
      <c r="J163" s="180"/>
    </row>
    <row r="164" spans="1:16" ht="24" customHeight="1" thickBot="1">
      <c r="A164" s="159">
        <f t="shared" si="12"/>
        <v>3</v>
      </c>
      <c r="B164" s="153" t="s">
        <v>0</v>
      </c>
      <c r="C164" s="154" t="s">
        <v>1</v>
      </c>
      <c r="D164" s="155" t="s">
        <v>2</v>
      </c>
      <c r="E164" s="154" t="s">
        <v>3</v>
      </c>
      <c r="F164" s="156" t="s">
        <v>4</v>
      </c>
      <c r="G164" s="154" t="s">
        <v>317</v>
      </c>
      <c r="H164" s="154" t="s">
        <v>353</v>
      </c>
      <c r="I164" s="157" t="s">
        <v>5</v>
      </c>
      <c r="J164" s="181"/>
      <c r="K164" s="182"/>
      <c r="L164" s="182"/>
      <c r="M164" s="182"/>
      <c r="N164" s="182"/>
      <c r="O164" s="178"/>
    </row>
    <row r="165" spans="1:16" ht="24" customHeight="1" thickTop="1">
      <c r="A165" s="159">
        <f t="shared" si="12"/>
        <v>4</v>
      </c>
      <c r="B165" s="114" t="s">
        <v>50</v>
      </c>
      <c r="C165" s="87" t="s">
        <v>200</v>
      </c>
      <c r="D165" s="69"/>
      <c r="E165" s="158" t="s">
        <v>56</v>
      </c>
      <c r="F165" s="70">
        <v>2</v>
      </c>
      <c r="G165" s="66"/>
      <c r="H165" s="66"/>
      <c r="I165" s="127"/>
      <c r="J165" s="88"/>
      <c r="K165" s="93"/>
      <c r="L165" s="93"/>
      <c r="M165" s="94"/>
      <c r="N165" s="94"/>
      <c r="O165" s="94"/>
      <c r="P165" s="94"/>
    </row>
    <row r="166" spans="1:16" ht="24" customHeight="1">
      <c r="A166" s="159">
        <f t="shared" si="12"/>
        <v>5</v>
      </c>
      <c r="B166" s="114"/>
      <c r="C166" s="91" t="s">
        <v>295</v>
      </c>
      <c r="D166" s="69"/>
      <c r="E166" s="128" t="s">
        <v>54</v>
      </c>
      <c r="F166" s="70">
        <v>2</v>
      </c>
      <c r="G166" s="66"/>
      <c r="H166" s="66"/>
      <c r="I166" s="129" t="s">
        <v>293</v>
      </c>
      <c r="J166" s="88"/>
      <c r="K166" s="89"/>
      <c r="L166" s="93"/>
      <c r="M166" s="94"/>
      <c r="N166" s="94"/>
      <c r="O166" s="94"/>
      <c r="P166" s="94"/>
    </row>
    <row r="167" spans="1:16" ht="24" customHeight="1">
      <c r="A167" s="159">
        <f t="shared" si="12"/>
        <v>6</v>
      </c>
      <c r="B167" s="114"/>
      <c r="C167" s="81"/>
      <c r="D167" s="69"/>
      <c r="E167" s="128"/>
      <c r="F167" s="70"/>
      <c r="G167" s="66"/>
      <c r="H167" s="66"/>
      <c r="I167" s="129"/>
      <c r="J167" s="88"/>
      <c r="K167" s="93"/>
      <c r="L167" s="93"/>
      <c r="M167" s="94"/>
      <c r="N167" s="94"/>
      <c r="O167" s="94"/>
      <c r="P167" s="94"/>
    </row>
    <row r="168" spans="1:16" ht="24" customHeight="1">
      <c r="A168" s="159">
        <f t="shared" si="12"/>
        <v>7</v>
      </c>
      <c r="B168" s="114"/>
      <c r="C168" s="81"/>
      <c r="D168" s="69"/>
      <c r="E168" s="128"/>
      <c r="F168" s="70"/>
      <c r="G168" s="66"/>
      <c r="H168" s="66"/>
      <c r="I168" s="117"/>
      <c r="J168" s="88"/>
      <c r="K168" s="93"/>
      <c r="L168" s="93"/>
      <c r="M168" s="94"/>
      <c r="N168" s="94"/>
      <c r="O168" s="94"/>
      <c r="P168" s="94"/>
    </row>
    <row r="169" spans="1:16" ht="24" customHeight="1">
      <c r="A169" s="159">
        <f t="shared" si="12"/>
        <v>8</v>
      </c>
      <c r="B169" s="114"/>
      <c r="C169" s="81"/>
      <c r="D169" s="69"/>
      <c r="E169" s="128"/>
      <c r="F169" s="70"/>
      <c r="G169" s="66"/>
      <c r="H169" s="66"/>
      <c r="I169" s="117"/>
      <c r="J169" s="88"/>
      <c r="K169" s="93"/>
      <c r="L169" s="93"/>
      <c r="M169" s="94"/>
      <c r="N169" s="94"/>
      <c r="O169" s="94"/>
      <c r="P169" s="94"/>
    </row>
    <row r="170" spans="1:16" ht="24" customHeight="1">
      <c r="A170" s="159">
        <f t="shared" si="12"/>
        <v>9</v>
      </c>
      <c r="B170" s="114"/>
      <c r="C170" s="81"/>
      <c r="D170" s="69"/>
      <c r="E170" s="128"/>
      <c r="F170" s="70"/>
      <c r="G170" s="66"/>
      <c r="H170" s="66"/>
      <c r="I170" s="117"/>
      <c r="J170" s="88"/>
      <c r="K170" s="93"/>
      <c r="L170" s="93"/>
      <c r="M170" s="94"/>
      <c r="N170" s="94"/>
      <c r="O170" s="94"/>
      <c r="P170" s="94"/>
    </row>
    <row r="171" spans="1:16" ht="24" customHeight="1">
      <c r="A171" s="159">
        <f t="shared" si="12"/>
        <v>10</v>
      </c>
      <c r="B171" s="114"/>
      <c r="C171" s="81"/>
      <c r="D171" s="69"/>
      <c r="E171" s="128"/>
      <c r="F171" s="70"/>
      <c r="G171" s="66"/>
      <c r="H171" s="66"/>
      <c r="I171" s="117"/>
      <c r="J171" s="88"/>
      <c r="K171" s="93"/>
      <c r="L171" s="93"/>
      <c r="M171" s="94"/>
      <c r="N171" s="94"/>
      <c r="O171" s="94"/>
      <c r="P171" s="94"/>
    </row>
    <row r="172" spans="1:16" ht="24" customHeight="1">
      <c r="A172" s="159">
        <f t="shared" si="12"/>
        <v>11</v>
      </c>
      <c r="B172" s="114"/>
      <c r="C172" s="81"/>
      <c r="D172" s="69"/>
      <c r="E172" s="128"/>
      <c r="F172" s="70"/>
      <c r="G172" s="66"/>
      <c r="H172" s="66"/>
      <c r="I172" s="117"/>
      <c r="J172" s="88"/>
      <c r="K172" s="93"/>
      <c r="L172" s="93"/>
      <c r="M172" s="94"/>
      <c r="N172" s="94"/>
      <c r="O172" s="94"/>
      <c r="P172" s="94"/>
    </row>
    <row r="173" spans="1:16" ht="24" customHeight="1">
      <c r="A173" s="159">
        <f t="shared" si="12"/>
        <v>12</v>
      </c>
      <c r="B173" s="114"/>
      <c r="C173" s="81"/>
      <c r="D173" s="69"/>
      <c r="E173" s="128"/>
      <c r="F173" s="70"/>
      <c r="G173" s="66"/>
      <c r="H173" s="66"/>
      <c r="I173" s="117"/>
      <c r="J173" s="88"/>
      <c r="K173" s="93"/>
      <c r="L173" s="93"/>
      <c r="M173" s="94"/>
      <c r="N173" s="94"/>
      <c r="O173" s="94"/>
      <c r="P173" s="94"/>
    </row>
    <row r="174" spans="1:16" ht="24" customHeight="1">
      <c r="A174" s="159">
        <f t="shared" si="12"/>
        <v>13</v>
      </c>
      <c r="B174" s="114"/>
      <c r="C174" s="81"/>
      <c r="D174" s="69"/>
      <c r="E174" s="128"/>
      <c r="F174" s="70"/>
      <c r="G174" s="66"/>
      <c r="H174" s="66"/>
      <c r="I174" s="117"/>
      <c r="J174" s="88"/>
      <c r="K174" s="93"/>
      <c r="L174" s="93"/>
      <c r="M174" s="94"/>
      <c r="N174" s="94"/>
      <c r="O174" s="94"/>
      <c r="P174" s="94"/>
    </row>
    <row r="175" spans="1:16" ht="24" customHeight="1">
      <c r="A175" s="159">
        <f t="shared" si="12"/>
        <v>14</v>
      </c>
      <c r="B175" s="114"/>
      <c r="C175" s="81"/>
      <c r="D175" s="90"/>
      <c r="E175" s="128"/>
      <c r="F175" s="70"/>
      <c r="G175" s="66"/>
      <c r="H175" s="66"/>
      <c r="I175" s="117"/>
      <c r="J175" s="88"/>
      <c r="K175" s="93"/>
      <c r="L175" s="93"/>
      <c r="M175" s="94"/>
      <c r="N175" s="94"/>
      <c r="O175" s="94"/>
      <c r="P175" s="94"/>
    </row>
    <row r="176" spans="1:16" ht="24" customHeight="1">
      <c r="A176" s="159">
        <f t="shared" si="12"/>
        <v>15</v>
      </c>
      <c r="B176" s="114"/>
      <c r="C176" s="81"/>
      <c r="D176" s="90"/>
      <c r="E176" s="128"/>
      <c r="F176" s="70"/>
      <c r="G176" s="66"/>
      <c r="H176" s="66"/>
      <c r="I176" s="117"/>
      <c r="J176" s="88"/>
      <c r="K176" s="93"/>
      <c r="L176" s="93"/>
      <c r="M176" s="94"/>
      <c r="N176" s="94"/>
      <c r="O176" s="94"/>
      <c r="P176" s="94"/>
    </row>
    <row r="177" spans="1:16" ht="24" customHeight="1">
      <c r="A177" s="159">
        <f t="shared" si="12"/>
        <v>16</v>
      </c>
      <c r="B177" s="114"/>
      <c r="C177" s="81"/>
      <c r="D177" s="90"/>
      <c r="E177" s="128"/>
      <c r="F177" s="70"/>
      <c r="G177" s="66"/>
      <c r="H177" s="66"/>
      <c r="I177" s="117"/>
      <c r="J177" s="88"/>
      <c r="K177" s="93"/>
      <c r="L177" s="93"/>
      <c r="M177" s="94"/>
      <c r="N177" s="94"/>
      <c r="O177" s="94"/>
      <c r="P177" s="94"/>
    </row>
    <row r="178" spans="1:16" ht="24" customHeight="1">
      <c r="A178" s="159">
        <f t="shared" si="12"/>
        <v>17</v>
      </c>
      <c r="B178" s="114"/>
      <c r="C178" s="81"/>
      <c r="D178" s="90"/>
      <c r="E178" s="128"/>
      <c r="F178" s="70"/>
      <c r="G178" s="66"/>
      <c r="H178" s="66"/>
      <c r="I178" s="117"/>
      <c r="J178" s="88"/>
      <c r="K178" s="93"/>
      <c r="L178" s="93"/>
      <c r="M178" s="94"/>
      <c r="N178" s="94"/>
      <c r="O178" s="94"/>
      <c r="P178" s="94"/>
    </row>
    <row r="179" spans="1:16" ht="24" customHeight="1">
      <c r="A179" s="159">
        <f t="shared" si="12"/>
        <v>18</v>
      </c>
      <c r="B179" s="114"/>
      <c r="C179" s="81"/>
      <c r="D179" s="73"/>
      <c r="E179" s="128"/>
      <c r="F179" s="70"/>
      <c r="G179" s="66"/>
      <c r="H179" s="66"/>
      <c r="I179" s="129"/>
      <c r="J179" s="95"/>
      <c r="K179" s="93"/>
      <c r="L179" s="93"/>
      <c r="M179" s="94"/>
      <c r="N179" s="94"/>
      <c r="O179" s="94"/>
      <c r="P179" s="94"/>
    </row>
    <row r="180" spans="1:16" ht="24" customHeight="1">
      <c r="A180" s="159">
        <f t="shared" si="12"/>
        <v>19</v>
      </c>
      <c r="B180" s="114"/>
      <c r="C180" s="81"/>
      <c r="D180" s="73"/>
      <c r="E180" s="128"/>
      <c r="F180" s="70"/>
      <c r="G180" s="66"/>
      <c r="H180" s="66"/>
      <c r="I180" s="129"/>
      <c r="J180" s="95"/>
      <c r="K180" s="93"/>
      <c r="L180" s="93"/>
      <c r="M180" s="94"/>
      <c r="N180" s="94"/>
      <c r="O180" s="94"/>
      <c r="P180" s="94"/>
    </row>
    <row r="181" spans="1:16" ht="24" customHeight="1">
      <c r="A181" s="159">
        <f t="shared" si="12"/>
        <v>20</v>
      </c>
      <c r="B181" s="118"/>
      <c r="C181" s="119" t="s">
        <v>64</v>
      </c>
      <c r="D181" s="120"/>
      <c r="E181" s="183"/>
      <c r="F181" s="122"/>
      <c r="G181" s="123"/>
      <c r="H181" s="123"/>
      <c r="I181" s="124"/>
      <c r="J181" s="95"/>
      <c r="K181" s="93"/>
      <c r="L181" s="93"/>
      <c r="M181" s="94"/>
      <c r="N181" s="94"/>
      <c r="O181" s="94"/>
      <c r="P181" s="94"/>
    </row>
    <row r="182" spans="1:16" ht="24" customHeight="1">
      <c r="A182" s="159">
        <f t="shared" si="12"/>
        <v>21</v>
      </c>
      <c r="B182" s="114" t="s">
        <v>65</v>
      </c>
      <c r="C182" s="184" t="s">
        <v>107</v>
      </c>
      <c r="D182" s="184"/>
      <c r="E182" s="116" t="s">
        <v>103</v>
      </c>
      <c r="F182" s="71">
        <v>1</v>
      </c>
      <c r="G182" s="72"/>
      <c r="H182" s="72"/>
      <c r="I182" s="185"/>
      <c r="J182" s="180"/>
    </row>
    <row r="183" spans="1:16" ht="24" customHeight="1">
      <c r="A183" s="159">
        <f t="shared" si="12"/>
        <v>22</v>
      </c>
      <c r="B183" s="114"/>
      <c r="C183" s="186" t="s">
        <v>108</v>
      </c>
      <c r="D183" s="186"/>
      <c r="E183" s="168" t="s">
        <v>103</v>
      </c>
      <c r="F183" s="70">
        <v>0</v>
      </c>
      <c r="G183" s="66"/>
      <c r="H183" s="66"/>
      <c r="I183" s="129"/>
      <c r="J183" s="180"/>
    </row>
    <row r="184" spans="1:16" ht="24" customHeight="1">
      <c r="A184" s="159">
        <f t="shared" si="12"/>
        <v>23</v>
      </c>
      <c r="B184" s="114"/>
      <c r="C184" s="184" t="s">
        <v>109</v>
      </c>
      <c r="D184" s="184"/>
      <c r="E184" s="116" t="s">
        <v>103</v>
      </c>
      <c r="F184" s="71">
        <v>0</v>
      </c>
      <c r="G184" s="72"/>
      <c r="H184" s="66"/>
      <c r="I184" s="129"/>
      <c r="J184" s="180"/>
    </row>
    <row r="185" spans="1:16" ht="24" customHeight="1">
      <c r="A185" s="159">
        <f t="shared" si="12"/>
        <v>24</v>
      </c>
      <c r="B185" s="114"/>
      <c r="C185" s="186" t="s">
        <v>61</v>
      </c>
      <c r="D185" s="186"/>
      <c r="E185" s="116" t="s">
        <v>103</v>
      </c>
      <c r="F185" s="71">
        <v>2</v>
      </c>
      <c r="G185" s="72"/>
      <c r="H185" s="66"/>
      <c r="I185" s="117"/>
      <c r="J185" s="180"/>
    </row>
    <row r="186" spans="1:16" ht="24" customHeight="1">
      <c r="A186" s="159">
        <f t="shared" si="12"/>
        <v>25</v>
      </c>
      <c r="B186" s="114"/>
      <c r="C186" s="186" t="s">
        <v>59</v>
      </c>
      <c r="D186" s="75"/>
      <c r="E186" s="116" t="s">
        <v>103</v>
      </c>
      <c r="F186" s="71">
        <v>2</v>
      </c>
      <c r="G186" s="72"/>
      <c r="H186" s="66"/>
      <c r="I186" s="117"/>
      <c r="J186" s="180"/>
    </row>
    <row r="187" spans="1:16" ht="24" customHeight="1">
      <c r="A187" s="159">
        <f t="shared" si="12"/>
        <v>26</v>
      </c>
      <c r="B187" s="114"/>
      <c r="C187" s="115" t="s">
        <v>60</v>
      </c>
      <c r="D187" s="76"/>
      <c r="E187" s="116" t="s">
        <v>103</v>
      </c>
      <c r="F187" s="71">
        <v>2</v>
      </c>
      <c r="G187" s="72"/>
      <c r="H187" s="66"/>
      <c r="I187" s="117"/>
      <c r="J187" s="180"/>
    </row>
    <row r="188" spans="1:16" ht="24" customHeight="1">
      <c r="A188" s="159">
        <f t="shared" si="12"/>
        <v>27</v>
      </c>
      <c r="B188" s="118"/>
      <c r="C188" s="119" t="s">
        <v>64</v>
      </c>
      <c r="D188" s="120"/>
      <c r="E188" s="121"/>
      <c r="F188" s="122"/>
      <c r="G188" s="123"/>
      <c r="H188" s="123"/>
      <c r="I188" s="124"/>
      <c r="J188" s="180"/>
    </row>
    <row r="189" spans="1:16" ht="24" customHeight="1">
      <c r="A189" s="159">
        <f t="shared" si="12"/>
        <v>28</v>
      </c>
      <c r="B189" s="125" t="s">
        <v>66</v>
      </c>
      <c r="C189" s="77"/>
      <c r="D189" s="78"/>
      <c r="E189" s="126"/>
      <c r="F189" s="67"/>
      <c r="G189" s="68"/>
      <c r="H189" s="66"/>
      <c r="I189" s="127"/>
      <c r="J189" s="180"/>
    </row>
    <row r="190" spans="1:16" ht="24" customHeight="1">
      <c r="A190" s="159">
        <f t="shared" si="12"/>
        <v>29</v>
      </c>
      <c r="B190" s="114"/>
      <c r="C190" s="79"/>
      <c r="D190" s="80"/>
      <c r="E190" s="128"/>
      <c r="F190" s="70"/>
      <c r="G190" s="66"/>
      <c r="H190" s="66"/>
      <c r="I190" s="129"/>
      <c r="J190" s="180"/>
    </row>
    <row r="191" spans="1:16" ht="24" customHeight="1">
      <c r="A191" s="159">
        <f>A190+1</f>
        <v>30</v>
      </c>
      <c r="B191" s="114"/>
      <c r="C191" s="74"/>
      <c r="D191" s="76"/>
      <c r="E191" s="115"/>
      <c r="F191" s="64"/>
      <c r="G191" s="65"/>
      <c r="H191" s="66"/>
      <c r="I191" s="117"/>
      <c r="J191" s="180"/>
    </row>
    <row r="192" spans="1:16" ht="24" customHeight="1" thickBot="1">
      <c r="A192" s="159">
        <f t="shared" ref="A192:A193" si="13">A191+1</f>
        <v>31</v>
      </c>
      <c r="B192" s="130"/>
      <c r="C192" s="131" t="s">
        <v>64</v>
      </c>
      <c r="D192" s="132"/>
      <c r="E192" s="115"/>
      <c r="F192" s="133"/>
      <c r="G192" s="134"/>
      <c r="H192" s="134"/>
      <c r="I192" s="117"/>
      <c r="J192" s="180"/>
    </row>
    <row r="193" spans="1:16" ht="24" customHeight="1" thickBot="1">
      <c r="A193" s="159">
        <f t="shared" si="13"/>
        <v>32</v>
      </c>
      <c r="B193" s="135" t="s">
        <v>67</v>
      </c>
      <c r="C193" s="136"/>
      <c r="D193" s="137"/>
      <c r="E193" s="136"/>
      <c r="F193" s="138"/>
      <c r="G193" s="139"/>
      <c r="H193" s="139"/>
      <c r="I193" s="140"/>
      <c r="J193" s="180"/>
    </row>
    <row r="194" spans="1:16" ht="24" customHeight="1" thickTop="1">
      <c r="A194" s="159">
        <v>1</v>
      </c>
      <c r="B194" s="141" t="str">
        <f>C198</f>
        <v>7) 실린더 블록 분해 소제 복구</v>
      </c>
      <c r="C194" s="142"/>
      <c r="D194" s="143"/>
      <c r="E194" s="142"/>
      <c r="F194" s="144"/>
      <c r="G194" s="145"/>
      <c r="H194" s="145"/>
      <c r="I194" s="146"/>
      <c r="J194" s="180"/>
    </row>
    <row r="195" spans="1:16" ht="24" customHeight="1">
      <c r="A195" s="159">
        <f t="shared" ref="A195:A222" si="14">A194+1</f>
        <v>2</v>
      </c>
      <c r="B195" s="179" t="s">
        <v>132</v>
      </c>
      <c r="C195" s="172"/>
      <c r="D195" s="172"/>
      <c r="E195" s="173"/>
      <c r="F195" s="174"/>
      <c r="G195" s="175"/>
      <c r="H195" s="175"/>
      <c r="I195" s="176"/>
      <c r="J195" s="180"/>
    </row>
    <row r="196" spans="1:16" ht="24" customHeight="1" thickBot="1">
      <c r="A196" s="159">
        <f t="shared" si="14"/>
        <v>3</v>
      </c>
      <c r="B196" s="147" t="s">
        <v>133</v>
      </c>
      <c r="C196" s="148"/>
      <c r="D196" s="148"/>
      <c r="E196" s="149"/>
      <c r="F196" s="150"/>
      <c r="G196" s="151"/>
      <c r="H196" s="151"/>
      <c r="I196" s="152"/>
      <c r="J196" s="180"/>
    </row>
    <row r="197" spans="1:16" ht="24" customHeight="1" thickBot="1">
      <c r="A197" s="159">
        <f t="shared" si="14"/>
        <v>4</v>
      </c>
      <c r="B197" s="153" t="s">
        <v>0</v>
      </c>
      <c r="C197" s="154" t="s">
        <v>1</v>
      </c>
      <c r="D197" s="155" t="s">
        <v>2</v>
      </c>
      <c r="E197" s="154" t="s">
        <v>3</v>
      </c>
      <c r="F197" s="156" t="s">
        <v>4</v>
      </c>
      <c r="G197" s="154" t="s">
        <v>317</v>
      </c>
      <c r="H197" s="154" t="s">
        <v>353</v>
      </c>
      <c r="I197" s="157" t="s">
        <v>5</v>
      </c>
      <c r="J197" s="181"/>
      <c r="K197" s="182"/>
      <c r="L197" s="182"/>
      <c r="M197" s="182"/>
      <c r="N197" s="182"/>
      <c r="O197" s="178"/>
    </row>
    <row r="198" spans="1:16" ht="24" customHeight="1" thickTop="1">
      <c r="A198" s="159">
        <f t="shared" si="14"/>
        <v>5</v>
      </c>
      <c r="B198" s="114" t="s">
        <v>50</v>
      </c>
      <c r="C198" s="87" t="s">
        <v>201</v>
      </c>
      <c r="D198" s="69"/>
      <c r="E198" s="158" t="s">
        <v>56</v>
      </c>
      <c r="F198" s="70">
        <v>2</v>
      </c>
      <c r="G198" s="66"/>
      <c r="H198" s="66"/>
      <c r="I198" s="127"/>
      <c r="J198" s="88"/>
      <c r="K198" s="93"/>
      <c r="L198" s="93"/>
      <c r="M198" s="94"/>
      <c r="N198" s="94"/>
      <c r="O198" s="94"/>
      <c r="P198" s="94"/>
    </row>
    <row r="199" spans="1:16" ht="24" customHeight="1">
      <c r="A199" s="159">
        <f t="shared" si="14"/>
        <v>6</v>
      </c>
      <c r="B199" s="114"/>
      <c r="C199" s="91" t="s">
        <v>295</v>
      </c>
      <c r="D199" s="69"/>
      <c r="E199" s="128" t="s">
        <v>54</v>
      </c>
      <c r="F199" s="70">
        <v>2</v>
      </c>
      <c r="G199" s="66"/>
      <c r="H199" s="66"/>
      <c r="I199" s="129" t="s">
        <v>293</v>
      </c>
      <c r="J199" s="88"/>
      <c r="K199" s="89"/>
      <c r="L199" s="93"/>
      <c r="M199" s="94"/>
      <c r="N199" s="94"/>
      <c r="O199" s="94"/>
      <c r="P199" s="94"/>
    </row>
    <row r="200" spans="1:16" ht="24" customHeight="1">
      <c r="A200" s="159">
        <f t="shared" si="14"/>
        <v>7</v>
      </c>
      <c r="B200" s="114"/>
      <c r="C200" s="81"/>
      <c r="D200" s="69"/>
      <c r="E200" s="128"/>
      <c r="F200" s="70"/>
      <c r="G200" s="66"/>
      <c r="H200" s="66"/>
      <c r="I200" s="129"/>
      <c r="J200" s="88"/>
      <c r="K200" s="93"/>
      <c r="L200" s="93"/>
      <c r="M200" s="94"/>
      <c r="N200" s="94"/>
      <c r="O200" s="94"/>
      <c r="P200" s="94"/>
    </row>
    <row r="201" spans="1:16" ht="24" customHeight="1">
      <c r="A201" s="159">
        <f t="shared" si="14"/>
        <v>8</v>
      </c>
      <c r="B201" s="114"/>
      <c r="C201" s="81"/>
      <c r="D201" s="69"/>
      <c r="E201" s="128"/>
      <c r="F201" s="70"/>
      <c r="G201" s="66"/>
      <c r="H201" s="66"/>
      <c r="I201" s="117"/>
      <c r="J201" s="88"/>
      <c r="K201" s="93"/>
      <c r="L201" s="93"/>
      <c r="M201" s="94"/>
      <c r="N201" s="94"/>
      <c r="O201" s="94"/>
      <c r="P201" s="94"/>
    </row>
    <row r="202" spans="1:16" ht="24" customHeight="1">
      <c r="A202" s="159">
        <f t="shared" si="14"/>
        <v>9</v>
      </c>
      <c r="B202" s="114"/>
      <c r="C202" s="81"/>
      <c r="D202" s="69"/>
      <c r="E202" s="128"/>
      <c r="F202" s="70"/>
      <c r="G202" s="66"/>
      <c r="H202" s="66"/>
      <c r="I202" s="117"/>
      <c r="J202" s="88"/>
      <c r="K202" s="93"/>
      <c r="L202" s="93"/>
      <c r="M202" s="94"/>
      <c r="N202" s="94"/>
      <c r="O202" s="94"/>
      <c r="P202" s="94"/>
    </row>
    <row r="203" spans="1:16" ht="24" customHeight="1">
      <c r="A203" s="159">
        <f t="shared" si="14"/>
        <v>10</v>
      </c>
      <c r="B203" s="114"/>
      <c r="C203" s="81"/>
      <c r="D203" s="69"/>
      <c r="E203" s="128"/>
      <c r="F203" s="70"/>
      <c r="G203" s="66"/>
      <c r="H203" s="66"/>
      <c r="I203" s="117"/>
      <c r="J203" s="88"/>
      <c r="K203" s="93"/>
      <c r="L203" s="93"/>
      <c r="M203" s="94"/>
      <c r="N203" s="94"/>
      <c r="O203" s="94"/>
      <c r="P203" s="94"/>
    </row>
    <row r="204" spans="1:16" ht="24" customHeight="1">
      <c r="A204" s="159">
        <f t="shared" si="14"/>
        <v>11</v>
      </c>
      <c r="B204" s="114"/>
      <c r="C204" s="81"/>
      <c r="D204" s="69"/>
      <c r="E204" s="128"/>
      <c r="F204" s="70"/>
      <c r="G204" s="66"/>
      <c r="H204" s="66"/>
      <c r="I204" s="117"/>
      <c r="J204" s="88"/>
      <c r="K204" s="93"/>
      <c r="L204" s="93"/>
      <c r="M204" s="94"/>
      <c r="N204" s="94"/>
      <c r="O204" s="94"/>
      <c r="P204" s="94"/>
    </row>
    <row r="205" spans="1:16" ht="24" customHeight="1">
      <c r="A205" s="159">
        <f t="shared" si="14"/>
        <v>12</v>
      </c>
      <c r="B205" s="114"/>
      <c r="C205" s="81"/>
      <c r="D205" s="69"/>
      <c r="E205" s="128"/>
      <c r="F205" s="70"/>
      <c r="G205" s="66"/>
      <c r="H205" s="66"/>
      <c r="I205" s="117"/>
      <c r="J205" s="88"/>
      <c r="K205" s="93"/>
      <c r="L205" s="93"/>
      <c r="M205" s="94"/>
      <c r="N205" s="94"/>
      <c r="O205" s="94"/>
      <c r="P205" s="94"/>
    </row>
    <row r="206" spans="1:16" ht="24" customHeight="1">
      <c r="A206" s="159">
        <f t="shared" si="14"/>
        <v>13</v>
      </c>
      <c r="B206" s="114"/>
      <c r="C206" s="81"/>
      <c r="D206" s="69"/>
      <c r="E206" s="128"/>
      <c r="F206" s="70"/>
      <c r="G206" s="66"/>
      <c r="H206" s="66"/>
      <c r="I206" s="117"/>
      <c r="J206" s="88"/>
      <c r="K206" s="93"/>
      <c r="L206" s="93"/>
      <c r="M206" s="94"/>
      <c r="N206" s="94"/>
      <c r="O206" s="94"/>
      <c r="P206" s="94"/>
    </row>
    <row r="207" spans="1:16" ht="24" customHeight="1">
      <c r="A207" s="159">
        <f t="shared" si="14"/>
        <v>14</v>
      </c>
      <c r="B207" s="114"/>
      <c r="C207" s="81"/>
      <c r="D207" s="90"/>
      <c r="E207" s="128"/>
      <c r="F207" s="70"/>
      <c r="G207" s="66"/>
      <c r="H207" s="66"/>
      <c r="I207" s="117"/>
      <c r="J207" s="88"/>
      <c r="K207" s="93"/>
      <c r="L207" s="93"/>
      <c r="M207" s="94"/>
      <c r="N207" s="94"/>
      <c r="O207" s="94"/>
      <c r="P207" s="94"/>
    </row>
    <row r="208" spans="1:16" ht="24" customHeight="1">
      <c r="A208" s="159">
        <f t="shared" si="14"/>
        <v>15</v>
      </c>
      <c r="B208" s="114"/>
      <c r="C208" s="81"/>
      <c r="D208" s="90"/>
      <c r="E208" s="128"/>
      <c r="F208" s="70"/>
      <c r="G208" s="66"/>
      <c r="H208" s="66"/>
      <c r="I208" s="117"/>
      <c r="J208" s="88"/>
      <c r="K208" s="93"/>
      <c r="L208" s="93"/>
      <c r="M208" s="94"/>
      <c r="N208" s="94"/>
      <c r="O208" s="94"/>
      <c r="P208" s="94"/>
    </row>
    <row r="209" spans="1:16" ht="24" customHeight="1">
      <c r="A209" s="159">
        <f t="shared" si="14"/>
        <v>16</v>
      </c>
      <c r="B209" s="114"/>
      <c r="C209" s="81"/>
      <c r="D209" s="90"/>
      <c r="E209" s="128"/>
      <c r="F209" s="70"/>
      <c r="G209" s="66"/>
      <c r="H209" s="66"/>
      <c r="I209" s="117"/>
      <c r="J209" s="88"/>
      <c r="K209" s="93"/>
      <c r="L209" s="93"/>
      <c r="M209" s="94"/>
      <c r="N209" s="94"/>
      <c r="O209" s="94"/>
      <c r="P209" s="94"/>
    </row>
    <row r="210" spans="1:16" ht="24" customHeight="1">
      <c r="A210" s="159">
        <f t="shared" si="14"/>
        <v>17</v>
      </c>
      <c r="B210" s="114"/>
      <c r="C210" s="81"/>
      <c r="D210" s="90"/>
      <c r="E210" s="128"/>
      <c r="F210" s="70"/>
      <c r="G210" s="66"/>
      <c r="H210" s="66"/>
      <c r="I210" s="117"/>
      <c r="J210" s="88"/>
      <c r="K210" s="93"/>
      <c r="L210" s="93"/>
      <c r="M210" s="94"/>
      <c r="N210" s="94"/>
      <c r="O210" s="94"/>
      <c r="P210" s="94"/>
    </row>
    <row r="211" spans="1:16" ht="24" customHeight="1">
      <c r="A211" s="159">
        <f t="shared" si="14"/>
        <v>18</v>
      </c>
      <c r="B211" s="114"/>
      <c r="C211" s="81"/>
      <c r="D211" s="73"/>
      <c r="E211" s="128"/>
      <c r="F211" s="70"/>
      <c r="G211" s="66"/>
      <c r="H211" s="66"/>
      <c r="I211" s="129"/>
      <c r="J211" s="95"/>
      <c r="K211" s="93"/>
      <c r="L211" s="93"/>
      <c r="M211" s="94"/>
      <c r="N211" s="94"/>
      <c r="O211" s="94"/>
      <c r="P211" s="94"/>
    </row>
    <row r="212" spans="1:16" ht="24" customHeight="1">
      <c r="A212" s="159">
        <f t="shared" si="14"/>
        <v>19</v>
      </c>
      <c r="B212" s="114"/>
      <c r="C212" s="81"/>
      <c r="D212" s="73"/>
      <c r="E212" s="128"/>
      <c r="F212" s="70"/>
      <c r="G212" s="66"/>
      <c r="H212" s="66"/>
      <c r="I212" s="129"/>
      <c r="J212" s="95"/>
      <c r="K212" s="93"/>
      <c r="L212" s="93"/>
      <c r="M212" s="94"/>
      <c r="N212" s="94"/>
      <c r="O212" s="94"/>
      <c r="P212" s="94"/>
    </row>
    <row r="213" spans="1:16" ht="24" customHeight="1">
      <c r="A213" s="159">
        <f t="shared" si="14"/>
        <v>20</v>
      </c>
      <c r="B213" s="118"/>
      <c r="C213" s="119" t="s">
        <v>64</v>
      </c>
      <c r="D213" s="120"/>
      <c r="E213" s="183"/>
      <c r="F213" s="122"/>
      <c r="G213" s="123"/>
      <c r="H213" s="123"/>
      <c r="I213" s="124"/>
      <c r="J213" s="95"/>
      <c r="K213" s="93"/>
      <c r="L213" s="93"/>
      <c r="M213" s="94"/>
      <c r="N213" s="94"/>
      <c r="O213" s="94"/>
      <c r="P213" s="94"/>
    </row>
    <row r="214" spans="1:16" ht="24" customHeight="1">
      <c r="A214" s="159">
        <f t="shared" si="14"/>
        <v>21</v>
      </c>
      <c r="B214" s="114" t="s">
        <v>65</v>
      </c>
      <c r="C214" s="184" t="s">
        <v>107</v>
      </c>
      <c r="D214" s="184"/>
      <c r="E214" s="116" t="s">
        <v>103</v>
      </c>
      <c r="F214" s="71">
        <v>3</v>
      </c>
      <c r="G214" s="72"/>
      <c r="H214" s="72"/>
      <c r="I214" s="185"/>
      <c r="J214" s="180"/>
    </row>
    <row r="215" spans="1:16" ht="24" customHeight="1">
      <c r="A215" s="159">
        <f t="shared" si="14"/>
        <v>22</v>
      </c>
      <c r="B215" s="114"/>
      <c r="C215" s="186" t="s">
        <v>108</v>
      </c>
      <c r="D215" s="186"/>
      <c r="E215" s="168" t="s">
        <v>103</v>
      </c>
      <c r="F215" s="70">
        <v>0</v>
      </c>
      <c r="G215" s="66"/>
      <c r="H215" s="66"/>
      <c r="I215" s="129"/>
      <c r="J215" s="180"/>
    </row>
    <row r="216" spans="1:16" ht="24" customHeight="1">
      <c r="A216" s="159">
        <f t="shared" si="14"/>
        <v>23</v>
      </c>
      <c r="B216" s="114"/>
      <c r="C216" s="184" t="s">
        <v>109</v>
      </c>
      <c r="D216" s="184"/>
      <c r="E216" s="116" t="s">
        <v>103</v>
      </c>
      <c r="F216" s="71">
        <v>0</v>
      </c>
      <c r="G216" s="72"/>
      <c r="H216" s="66"/>
      <c r="I216" s="129"/>
      <c r="J216" s="180"/>
    </row>
    <row r="217" spans="1:16" ht="24" customHeight="1">
      <c r="A217" s="159">
        <f t="shared" si="14"/>
        <v>24</v>
      </c>
      <c r="B217" s="114"/>
      <c r="C217" s="186" t="s">
        <v>61</v>
      </c>
      <c r="D217" s="186"/>
      <c r="E217" s="116" t="s">
        <v>103</v>
      </c>
      <c r="F217" s="71">
        <v>4</v>
      </c>
      <c r="G217" s="72"/>
      <c r="H217" s="66"/>
      <c r="I217" s="117"/>
      <c r="J217" s="180"/>
    </row>
    <row r="218" spans="1:16" ht="24" customHeight="1">
      <c r="A218" s="159">
        <f t="shared" si="14"/>
        <v>25</v>
      </c>
      <c r="B218" s="114"/>
      <c r="C218" s="186" t="s">
        <v>59</v>
      </c>
      <c r="D218" s="75"/>
      <c r="E218" s="116" t="s">
        <v>103</v>
      </c>
      <c r="F218" s="71">
        <v>4</v>
      </c>
      <c r="G218" s="72"/>
      <c r="H218" s="66"/>
      <c r="I218" s="117"/>
      <c r="J218" s="180"/>
    </row>
    <row r="219" spans="1:16" ht="24" customHeight="1">
      <c r="A219" s="159">
        <f t="shared" si="14"/>
        <v>26</v>
      </c>
      <c r="B219" s="114"/>
      <c r="C219" s="115" t="s">
        <v>60</v>
      </c>
      <c r="D219" s="76"/>
      <c r="E219" s="116" t="s">
        <v>103</v>
      </c>
      <c r="F219" s="71">
        <v>4</v>
      </c>
      <c r="G219" s="72"/>
      <c r="H219" s="66"/>
      <c r="I219" s="117"/>
      <c r="J219" s="180"/>
    </row>
    <row r="220" spans="1:16" ht="24" customHeight="1">
      <c r="A220" s="159">
        <f t="shared" si="14"/>
        <v>27</v>
      </c>
      <c r="B220" s="118"/>
      <c r="C220" s="119" t="s">
        <v>64</v>
      </c>
      <c r="D220" s="120"/>
      <c r="E220" s="121"/>
      <c r="F220" s="122"/>
      <c r="G220" s="123"/>
      <c r="H220" s="123"/>
      <c r="I220" s="124"/>
      <c r="J220" s="180"/>
    </row>
    <row r="221" spans="1:16" ht="24" customHeight="1">
      <c r="A221" s="159">
        <f t="shared" si="14"/>
        <v>28</v>
      </c>
      <c r="B221" s="125" t="s">
        <v>66</v>
      </c>
      <c r="C221" s="77"/>
      <c r="D221" s="78"/>
      <c r="E221" s="126"/>
      <c r="F221" s="67"/>
      <c r="G221" s="68"/>
      <c r="H221" s="66"/>
      <c r="I221" s="127"/>
      <c r="J221" s="180"/>
    </row>
    <row r="222" spans="1:16" ht="24" customHeight="1">
      <c r="A222" s="159">
        <f t="shared" si="14"/>
        <v>29</v>
      </c>
      <c r="B222" s="114"/>
      <c r="C222" s="79"/>
      <c r="D222" s="80"/>
      <c r="E222" s="128"/>
      <c r="F222" s="70"/>
      <c r="G222" s="66"/>
      <c r="H222" s="66"/>
      <c r="I222" s="129"/>
      <c r="J222" s="180"/>
    </row>
    <row r="223" spans="1:16" ht="24" customHeight="1">
      <c r="A223" s="159">
        <f>A222+1</f>
        <v>30</v>
      </c>
      <c r="B223" s="114"/>
      <c r="C223" s="74"/>
      <c r="D223" s="76"/>
      <c r="E223" s="115"/>
      <c r="F223" s="64"/>
      <c r="G223" s="65"/>
      <c r="H223" s="66"/>
      <c r="I223" s="117"/>
      <c r="J223" s="180"/>
    </row>
    <row r="224" spans="1:16" ht="24" customHeight="1" thickBot="1">
      <c r="A224" s="159">
        <f t="shared" ref="A224:A225" si="15">A223+1</f>
        <v>31</v>
      </c>
      <c r="B224" s="130"/>
      <c r="C224" s="131" t="s">
        <v>64</v>
      </c>
      <c r="D224" s="132"/>
      <c r="E224" s="115"/>
      <c r="F224" s="133"/>
      <c r="G224" s="134"/>
      <c r="H224" s="134"/>
      <c r="I224" s="117"/>
      <c r="J224" s="180"/>
    </row>
    <row r="225" spans="1:16" ht="24" customHeight="1" thickBot="1">
      <c r="A225" s="159">
        <f t="shared" si="15"/>
        <v>32</v>
      </c>
      <c r="B225" s="135" t="s">
        <v>67</v>
      </c>
      <c r="C225" s="136"/>
      <c r="D225" s="137"/>
      <c r="E225" s="136"/>
      <c r="F225" s="138"/>
      <c r="G225" s="139"/>
      <c r="H225" s="139"/>
      <c r="I225" s="140"/>
      <c r="J225" s="180"/>
    </row>
    <row r="226" spans="1:16" ht="24" customHeight="1" thickTop="1">
      <c r="A226" s="159">
        <v>1</v>
      </c>
      <c r="B226" s="141" t="str">
        <f>C230</f>
        <v>8) 냉각수라인 분해소제 복구</v>
      </c>
      <c r="C226" s="142"/>
      <c r="D226" s="143"/>
      <c r="E226" s="142"/>
      <c r="F226" s="144"/>
      <c r="G226" s="145"/>
      <c r="H226" s="145"/>
      <c r="I226" s="146"/>
      <c r="J226" s="180"/>
    </row>
    <row r="227" spans="1:16" ht="24" customHeight="1">
      <c r="A227" s="159">
        <f t="shared" ref="A227:A254" si="16">A226+1</f>
        <v>2</v>
      </c>
      <c r="B227" s="179" t="s">
        <v>138</v>
      </c>
      <c r="C227" s="172"/>
      <c r="D227" s="172"/>
      <c r="E227" s="173"/>
      <c r="F227" s="174"/>
      <c r="G227" s="175"/>
      <c r="H227" s="175"/>
      <c r="I227" s="176"/>
      <c r="J227" s="180"/>
    </row>
    <row r="228" spans="1:16" ht="24" customHeight="1" thickBot="1">
      <c r="A228" s="159">
        <f t="shared" si="16"/>
        <v>3</v>
      </c>
      <c r="B228" s="147" t="s">
        <v>140</v>
      </c>
      <c r="C228" s="148"/>
      <c r="D228" s="148"/>
      <c r="E228" s="149"/>
      <c r="F228" s="150"/>
      <c r="G228" s="151"/>
      <c r="H228" s="151"/>
      <c r="I228" s="152"/>
      <c r="J228" s="180"/>
    </row>
    <row r="229" spans="1:16" ht="24" customHeight="1" thickBot="1">
      <c r="A229" s="159">
        <f t="shared" si="16"/>
        <v>4</v>
      </c>
      <c r="B229" s="153" t="s">
        <v>0</v>
      </c>
      <c r="C229" s="154" t="s">
        <v>1</v>
      </c>
      <c r="D229" s="155" t="s">
        <v>2</v>
      </c>
      <c r="E229" s="154" t="s">
        <v>3</v>
      </c>
      <c r="F229" s="156" t="s">
        <v>4</v>
      </c>
      <c r="G229" s="154" t="s">
        <v>317</v>
      </c>
      <c r="H229" s="154" t="s">
        <v>353</v>
      </c>
      <c r="I229" s="157" t="s">
        <v>5</v>
      </c>
      <c r="J229" s="181"/>
      <c r="K229" s="182"/>
      <c r="L229" s="182"/>
      <c r="M229" s="182"/>
      <c r="N229" s="182"/>
      <c r="O229" s="178"/>
    </row>
    <row r="230" spans="1:16" ht="24" customHeight="1" thickTop="1">
      <c r="A230" s="159">
        <f t="shared" si="16"/>
        <v>5</v>
      </c>
      <c r="B230" s="114" t="s">
        <v>50</v>
      </c>
      <c r="C230" s="87" t="s">
        <v>203</v>
      </c>
      <c r="D230" s="69"/>
      <c r="E230" s="158" t="s">
        <v>56</v>
      </c>
      <c r="F230" s="70">
        <v>2</v>
      </c>
      <c r="G230" s="66"/>
      <c r="H230" s="66"/>
      <c r="I230" s="127"/>
      <c r="J230" s="88"/>
      <c r="K230" s="93"/>
      <c r="L230" s="93"/>
      <c r="M230" s="94"/>
      <c r="N230" s="94"/>
      <c r="O230" s="94"/>
      <c r="P230" s="94"/>
    </row>
    <row r="231" spans="1:16" ht="24" customHeight="1">
      <c r="A231" s="159">
        <f t="shared" si="16"/>
        <v>6</v>
      </c>
      <c r="B231" s="114"/>
      <c r="C231" s="91" t="s">
        <v>295</v>
      </c>
      <c r="D231" s="69"/>
      <c r="E231" s="128" t="s">
        <v>54</v>
      </c>
      <c r="F231" s="70">
        <v>2</v>
      </c>
      <c r="G231" s="66"/>
      <c r="H231" s="66"/>
      <c r="I231" s="129" t="s">
        <v>293</v>
      </c>
      <c r="J231" s="88"/>
      <c r="K231" s="89"/>
      <c r="L231" s="93"/>
      <c r="M231" s="94"/>
      <c r="N231" s="94"/>
      <c r="O231" s="94"/>
      <c r="P231" s="94"/>
    </row>
    <row r="232" spans="1:16" ht="24" customHeight="1">
      <c r="A232" s="159">
        <f t="shared" si="16"/>
        <v>7</v>
      </c>
      <c r="B232" s="114"/>
      <c r="C232" s="81"/>
      <c r="D232" s="69"/>
      <c r="E232" s="128"/>
      <c r="F232" s="70"/>
      <c r="G232" s="66"/>
      <c r="H232" s="66"/>
      <c r="I232" s="129"/>
      <c r="J232" s="88"/>
      <c r="K232" s="93"/>
      <c r="L232" s="93"/>
      <c r="M232" s="94"/>
      <c r="N232" s="94"/>
      <c r="O232" s="94"/>
      <c r="P232" s="94"/>
    </row>
    <row r="233" spans="1:16" ht="24" customHeight="1">
      <c r="A233" s="159">
        <f t="shared" si="16"/>
        <v>8</v>
      </c>
      <c r="B233" s="114"/>
      <c r="C233" s="81"/>
      <c r="D233" s="69"/>
      <c r="E233" s="128"/>
      <c r="F233" s="70"/>
      <c r="G233" s="66"/>
      <c r="H233" s="66"/>
      <c r="I233" s="117"/>
      <c r="J233" s="88"/>
      <c r="K233" s="93"/>
      <c r="L233" s="93"/>
      <c r="M233" s="94"/>
      <c r="N233" s="94"/>
      <c r="O233" s="94"/>
      <c r="P233" s="94"/>
    </row>
    <row r="234" spans="1:16" ht="24" customHeight="1">
      <c r="A234" s="159">
        <f t="shared" si="16"/>
        <v>9</v>
      </c>
      <c r="B234" s="114"/>
      <c r="C234" s="81"/>
      <c r="D234" s="69"/>
      <c r="E234" s="128"/>
      <c r="F234" s="70"/>
      <c r="G234" s="66"/>
      <c r="H234" s="66"/>
      <c r="I234" s="117"/>
      <c r="J234" s="88"/>
      <c r="K234" s="93"/>
      <c r="L234" s="93"/>
      <c r="M234" s="94"/>
      <c r="N234" s="94"/>
      <c r="O234" s="94"/>
      <c r="P234" s="94"/>
    </row>
    <row r="235" spans="1:16" ht="24" customHeight="1">
      <c r="A235" s="159">
        <f t="shared" si="16"/>
        <v>10</v>
      </c>
      <c r="B235" s="114"/>
      <c r="C235" s="81"/>
      <c r="D235" s="69"/>
      <c r="E235" s="128"/>
      <c r="F235" s="70"/>
      <c r="G235" s="66"/>
      <c r="H235" s="66"/>
      <c r="I235" s="117"/>
      <c r="J235" s="88"/>
      <c r="K235" s="93"/>
      <c r="L235" s="93"/>
      <c r="M235" s="94"/>
      <c r="N235" s="94"/>
      <c r="O235" s="94"/>
      <c r="P235" s="94"/>
    </row>
    <row r="236" spans="1:16" ht="24" customHeight="1">
      <c r="A236" s="159">
        <f t="shared" si="16"/>
        <v>11</v>
      </c>
      <c r="B236" s="114"/>
      <c r="C236" s="81"/>
      <c r="D236" s="69"/>
      <c r="E236" s="128"/>
      <c r="F236" s="70"/>
      <c r="G236" s="66"/>
      <c r="H236" s="66"/>
      <c r="I236" s="117"/>
      <c r="J236" s="88"/>
      <c r="K236" s="93"/>
      <c r="L236" s="93"/>
      <c r="M236" s="94"/>
      <c r="N236" s="94"/>
      <c r="O236" s="94"/>
      <c r="P236" s="94"/>
    </row>
    <row r="237" spans="1:16" ht="24" customHeight="1">
      <c r="A237" s="159">
        <f t="shared" si="16"/>
        <v>12</v>
      </c>
      <c r="B237" s="114"/>
      <c r="C237" s="81"/>
      <c r="D237" s="69"/>
      <c r="E237" s="128"/>
      <c r="F237" s="70"/>
      <c r="G237" s="66"/>
      <c r="H237" s="66"/>
      <c r="I237" s="117"/>
      <c r="J237" s="88"/>
      <c r="K237" s="93"/>
      <c r="L237" s="93"/>
      <c r="M237" s="94"/>
      <c r="N237" s="94"/>
      <c r="O237" s="94"/>
      <c r="P237" s="94"/>
    </row>
    <row r="238" spans="1:16" ht="24" customHeight="1">
      <c r="A238" s="159">
        <f t="shared" si="16"/>
        <v>13</v>
      </c>
      <c r="B238" s="114"/>
      <c r="C238" s="81"/>
      <c r="D238" s="69"/>
      <c r="E238" s="128"/>
      <c r="F238" s="70"/>
      <c r="G238" s="66"/>
      <c r="H238" s="66"/>
      <c r="I238" s="117"/>
      <c r="J238" s="88"/>
      <c r="K238" s="93"/>
      <c r="L238" s="93"/>
      <c r="M238" s="94"/>
      <c r="N238" s="94"/>
      <c r="O238" s="94"/>
      <c r="P238" s="94"/>
    </row>
    <row r="239" spans="1:16" ht="24" customHeight="1">
      <c r="A239" s="159">
        <f t="shared" si="16"/>
        <v>14</v>
      </c>
      <c r="B239" s="114"/>
      <c r="C239" s="81"/>
      <c r="D239" s="69"/>
      <c r="E239" s="128"/>
      <c r="F239" s="70"/>
      <c r="G239" s="66"/>
      <c r="H239" s="66"/>
      <c r="I239" s="117"/>
      <c r="J239" s="88"/>
      <c r="K239" s="93"/>
      <c r="L239" s="93"/>
      <c r="M239" s="94"/>
      <c r="N239" s="94"/>
      <c r="O239" s="94"/>
      <c r="P239" s="94"/>
    </row>
    <row r="240" spans="1:16" ht="24" customHeight="1">
      <c r="A240" s="159">
        <f t="shared" si="16"/>
        <v>15</v>
      </c>
      <c r="B240" s="114"/>
      <c r="C240" s="81"/>
      <c r="D240" s="90"/>
      <c r="E240" s="128"/>
      <c r="F240" s="70"/>
      <c r="G240" s="66"/>
      <c r="H240" s="66"/>
      <c r="I240" s="117"/>
      <c r="J240" s="88"/>
      <c r="K240" s="93"/>
      <c r="L240" s="93"/>
      <c r="M240" s="94"/>
      <c r="N240" s="94"/>
      <c r="O240" s="94"/>
      <c r="P240" s="94"/>
    </row>
    <row r="241" spans="1:16" ht="24" customHeight="1">
      <c r="A241" s="159">
        <f t="shared" si="16"/>
        <v>16</v>
      </c>
      <c r="B241" s="114"/>
      <c r="C241" s="81"/>
      <c r="D241" s="90"/>
      <c r="E241" s="128"/>
      <c r="F241" s="70"/>
      <c r="G241" s="66"/>
      <c r="H241" s="66"/>
      <c r="I241" s="117"/>
      <c r="J241" s="88"/>
      <c r="K241" s="93"/>
      <c r="L241" s="93"/>
      <c r="M241" s="94"/>
      <c r="N241" s="94"/>
      <c r="O241" s="94"/>
      <c r="P241" s="94"/>
    </row>
    <row r="242" spans="1:16" ht="24" customHeight="1">
      <c r="A242" s="159">
        <f t="shared" si="16"/>
        <v>17</v>
      </c>
      <c r="B242" s="114"/>
      <c r="C242" s="81"/>
      <c r="D242" s="90"/>
      <c r="E242" s="128"/>
      <c r="F242" s="70"/>
      <c r="G242" s="66"/>
      <c r="H242" s="66"/>
      <c r="I242" s="117"/>
      <c r="J242" s="88"/>
      <c r="K242" s="93"/>
      <c r="L242" s="93"/>
      <c r="M242" s="94"/>
      <c r="N242" s="94"/>
      <c r="O242" s="94"/>
      <c r="P242" s="94"/>
    </row>
    <row r="243" spans="1:16" ht="24" customHeight="1">
      <c r="A243" s="159">
        <f t="shared" si="16"/>
        <v>18</v>
      </c>
      <c r="B243" s="114"/>
      <c r="C243" s="81"/>
      <c r="D243" s="73"/>
      <c r="E243" s="128"/>
      <c r="F243" s="70"/>
      <c r="G243" s="66"/>
      <c r="H243" s="66"/>
      <c r="I243" s="129"/>
      <c r="J243" s="95"/>
      <c r="K243" s="93"/>
      <c r="L243" s="93"/>
      <c r="M243" s="94"/>
      <c r="N243" s="94"/>
      <c r="O243" s="94"/>
      <c r="P243" s="94"/>
    </row>
    <row r="244" spans="1:16" ht="24" customHeight="1">
      <c r="A244" s="159">
        <f t="shared" si="16"/>
        <v>19</v>
      </c>
      <c r="B244" s="114"/>
      <c r="C244" s="81"/>
      <c r="D244" s="73"/>
      <c r="E244" s="128"/>
      <c r="F244" s="70"/>
      <c r="G244" s="66"/>
      <c r="H244" s="66"/>
      <c r="I244" s="129"/>
      <c r="J244" s="95"/>
      <c r="K244" s="93"/>
      <c r="L244" s="93"/>
      <c r="M244" s="94"/>
      <c r="N244" s="94"/>
      <c r="O244" s="94"/>
      <c r="P244" s="94"/>
    </row>
    <row r="245" spans="1:16" ht="24" customHeight="1">
      <c r="A245" s="159">
        <f t="shared" si="16"/>
        <v>20</v>
      </c>
      <c r="B245" s="118"/>
      <c r="C245" s="119" t="s">
        <v>64</v>
      </c>
      <c r="D245" s="120"/>
      <c r="E245" s="183"/>
      <c r="F245" s="122"/>
      <c r="G245" s="123"/>
      <c r="H245" s="123"/>
      <c r="I245" s="124"/>
      <c r="J245" s="95"/>
      <c r="K245" s="93"/>
      <c r="L245" s="93"/>
      <c r="M245" s="94"/>
      <c r="N245" s="94"/>
      <c r="O245" s="94"/>
      <c r="P245" s="94"/>
    </row>
    <row r="246" spans="1:16" ht="24" customHeight="1">
      <c r="A246" s="159">
        <f t="shared" si="16"/>
        <v>21</v>
      </c>
      <c r="B246" s="114" t="s">
        <v>65</v>
      </c>
      <c r="C246" s="184" t="s">
        <v>107</v>
      </c>
      <c r="D246" s="184"/>
      <c r="E246" s="116" t="s">
        <v>103</v>
      </c>
      <c r="F246" s="71">
        <v>1.5</v>
      </c>
      <c r="G246" s="72"/>
      <c r="H246" s="72"/>
      <c r="I246" s="185"/>
      <c r="J246" s="180"/>
    </row>
    <row r="247" spans="1:16" ht="24" customHeight="1">
      <c r="A247" s="159">
        <f t="shared" si="16"/>
        <v>22</v>
      </c>
      <c r="B247" s="114"/>
      <c r="C247" s="186" t="s">
        <v>108</v>
      </c>
      <c r="D247" s="186"/>
      <c r="E247" s="168" t="s">
        <v>103</v>
      </c>
      <c r="F247" s="70">
        <v>0</v>
      </c>
      <c r="G247" s="66"/>
      <c r="H247" s="66"/>
      <c r="I247" s="129"/>
      <c r="J247" s="180"/>
    </row>
    <row r="248" spans="1:16" ht="24" customHeight="1">
      <c r="A248" s="159">
        <f t="shared" si="16"/>
        <v>23</v>
      </c>
      <c r="B248" s="114"/>
      <c r="C248" s="184" t="s">
        <v>109</v>
      </c>
      <c r="D248" s="184"/>
      <c r="E248" s="116" t="s">
        <v>103</v>
      </c>
      <c r="F248" s="71">
        <v>0</v>
      </c>
      <c r="G248" s="72"/>
      <c r="H248" s="66"/>
      <c r="I248" s="129"/>
      <c r="J248" s="180"/>
    </row>
    <row r="249" spans="1:16" ht="24" customHeight="1">
      <c r="A249" s="159">
        <f t="shared" si="16"/>
        <v>24</v>
      </c>
      <c r="B249" s="114"/>
      <c r="C249" s="186" t="s">
        <v>61</v>
      </c>
      <c r="D249" s="186"/>
      <c r="E249" s="116" t="s">
        <v>103</v>
      </c>
      <c r="F249" s="71">
        <v>2</v>
      </c>
      <c r="G249" s="72"/>
      <c r="H249" s="66"/>
      <c r="I249" s="117"/>
      <c r="J249" s="180"/>
    </row>
    <row r="250" spans="1:16" ht="24" customHeight="1">
      <c r="A250" s="159">
        <f t="shared" si="16"/>
        <v>25</v>
      </c>
      <c r="B250" s="114"/>
      <c r="C250" s="186" t="s">
        <v>59</v>
      </c>
      <c r="D250" s="75"/>
      <c r="E250" s="116" t="s">
        <v>103</v>
      </c>
      <c r="F250" s="71">
        <v>0</v>
      </c>
      <c r="G250" s="72"/>
      <c r="H250" s="66"/>
      <c r="I250" s="117"/>
      <c r="J250" s="180"/>
    </row>
    <row r="251" spans="1:16" ht="24" customHeight="1">
      <c r="A251" s="159">
        <f t="shared" si="16"/>
        <v>26</v>
      </c>
      <c r="B251" s="114"/>
      <c r="C251" s="115" t="s">
        <v>60</v>
      </c>
      <c r="D251" s="76"/>
      <c r="E251" s="116" t="s">
        <v>103</v>
      </c>
      <c r="F251" s="71">
        <v>2</v>
      </c>
      <c r="G251" s="72"/>
      <c r="H251" s="66"/>
      <c r="I251" s="117"/>
      <c r="J251" s="180"/>
    </row>
    <row r="252" spans="1:16" ht="24" customHeight="1">
      <c r="A252" s="159">
        <f t="shared" si="16"/>
        <v>27</v>
      </c>
      <c r="B252" s="118"/>
      <c r="C252" s="119" t="s">
        <v>64</v>
      </c>
      <c r="D252" s="120"/>
      <c r="E252" s="121"/>
      <c r="F252" s="122"/>
      <c r="G252" s="123"/>
      <c r="H252" s="123"/>
      <c r="I252" s="124"/>
      <c r="J252" s="180"/>
    </row>
    <row r="253" spans="1:16" ht="24" customHeight="1">
      <c r="A253" s="159">
        <f t="shared" si="16"/>
        <v>28</v>
      </c>
      <c r="B253" s="125" t="s">
        <v>66</v>
      </c>
      <c r="C253" s="77"/>
      <c r="D253" s="78"/>
      <c r="E253" s="126"/>
      <c r="F253" s="67"/>
      <c r="G253" s="68"/>
      <c r="H253" s="66"/>
      <c r="I253" s="127"/>
      <c r="J253" s="180"/>
    </row>
    <row r="254" spans="1:16" ht="24" customHeight="1">
      <c r="A254" s="159">
        <f t="shared" si="16"/>
        <v>29</v>
      </c>
      <c r="B254" s="114"/>
      <c r="C254" s="79"/>
      <c r="D254" s="80"/>
      <c r="E254" s="128"/>
      <c r="F254" s="70"/>
      <c r="G254" s="66"/>
      <c r="H254" s="66"/>
      <c r="I254" s="129"/>
      <c r="J254" s="180"/>
    </row>
    <row r="255" spans="1:16" ht="24" customHeight="1">
      <c r="A255" s="159">
        <f>A254+1</f>
        <v>30</v>
      </c>
      <c r="B255" s="114"/>
      <c r="C255" s="74"/>
      <c r="D255" s="76"/>
      <c r="E255" s="115"/>
      <c r="F255" s="64"/>
      <c r="G255" s="65"/>
      <c r="H255" s="66"/>
      <c r="I255" s="117"/>
      <c r="J255" s="180"/>
    </row>
    <row r="256" spans="1:16" ht="24" customHeight="1" thickBot="1">
      <c r="A256" s="159">
        <f t="shared" ref="A256:A257" si="17">A255+1</f>
        <v>31</v>
      </c>
      <c r="B256" s="130"/>
      <c r="C256" s="131" t="s">
        <v>64</v>
      </c>
      <c r="D256" s="132"/>
      <c r="E256" s="115"/>
      <c r="F256" s="133"/>
      <c r="G256" s="134"/>
      <c r="H256" s="134"/>
      <c r="I256" s="117"/>
      <c r="J256" s="180"/>
    </row>
    <row r="257" spans="1:16" ht="24" customHeight="1" thickBot="1">
      <c r="A257" s="159">
        <f t="shared" si="17"/>
        <v>32</v>
      </c>
      <c r="B257" s="135" t="s">
        <v>67</v>
      </c>
      <c r="C257" s="136"/>
      <c r="D257" s="137"/>
      <c r="E257" s="136"/>
      <c r="F257" s="138"/>
      <c r="G257" s="139"/>
      <c r="H257" s="139"/>
      <c r="I257" s="140"/>
      <c r="J257" s="180"/>
    </row>
    <row r="258" spans="1:16" ht="24" customHeight="1" thickTop="1">
      <c r="A258" s="159">
        <v>1</v>
      </c>
      <c r="B258" s="141" t="str">
        <f>C262</f>
        <v>9) 오일라인 분해소제 복구</v>
      </c>
      <c r="C258" s="142"/>
      <c r="D258" s="143"/>
      <c r="E258" s="142"/>
      <c r="F258" s="144"/>
      <c r="G258" s="145"/>
      <c r="H258" s="145"/>
      <c r="I258" s="146"/>
      <c r="J258" s="180"/>
    </row>
    <row r="259" spans="1:16" ht="24" customHeight="1">
      <c r="A259" s="159">
        <f t="shared" ref="A259:A286" si="18">A258+1</f>
        <v>2</v>
      </c>
      <c r="B259" s="179" t="s">
        <v>190</v>
      </c>
      <c r="C259" s="172"/>
      <c r="D259" s="172"/>
      <c r="E259" s="173"/>
      <c r="F259" s="174"/>
      <c r="G259" s="175"/>
      <c r="H259" s="175"/>
      <c r="I259" s="176"/>
      <c r="J259" s="180"/>
    </row>
    <row r="260" spans="1:16" ht="24" customHeight="1" thickBot="1">
      <c r="A260" s="159">
        <f t="shared" si="18"/>
        <v>3</v>
      </c>
      <c r="B260" s="147" t="s">
        <v>191</v>
      </c>
      <c r="C260" s="148"/>
      <c r="D260" s="148"/>
      <c r="E260" s="149"/>
      <c r="F260" s="150"/>
      <c r="G260" s="151"/>
      <c r="H260" s="151"/>
      <c r="I260" s="152"/>
      <c r="J260" s="180"/>
    </row>
    <row r="261" spans="1:16" ht="24" customHeight="1" thickBot="1">
      <c r="A261" s="159">
        <f t="shared" si="18"/>
        <v>4</v>
      </c>
      <c r="B261" s="153" t="s">
        <v>0</v>
      </c>
      <c r="C261" s="154" t="s">
        <v>1</v>
      </c>
      <c r="D261" s="155" t="s">
        <v>2</v>
      </c>
      <c r="E261" s="154" t="s">
        <v>3</v>
      </c>
      <c r="F261" s="156" t="s">
        <v>4</v>
      </c>
      <c r="G261" s="154" t="s">
        <v>317</v>
      </c>
      <c r="H261" s="154" t="s">
        <v>353</v>
      </c>
      <c r="I261" s="157" t="s">
        <v>5</v>
      </c>
      <c r="J261" s="181"/>
      <c r="K261" s="182"/>
      <c r="L261" s="182"/>
      <c r="M261" s="182"/>
      <c r="N261" s="182"/>
      <c r="O261" s="178"/>
    </row>
    <row r="262" spans="1:16" ht="24" customHeight="1" thickTop="1">
      <c r="A262" s="159">
        <f t="shared" si="18"/>
        <v>5</v>
      </c>
      <c r="B262" s="114" t="s">
        <v>50</v>
      </c>
      <c r="C262" s="87" t="s">
        <v>204</v>
      </c>
      <c r="D262" s="69"/>
      <c r="E262" s="158" t="s">
        <v>56</v>
      </c>
      <c r="F262" s="70">
        <v>2</v>
      </c>
      <c r="G262" s="66"/>
      <c r="H262" s="66"/>
      <c r="I262" s="127"/>
      <c r="J262" s="88"/>
      <c r="K262" s="93"/>
      <c r="L262" s="93"/>
      <c r="M262" s="94"/>
      <c r="N262" s="94"/>
      <c r="O262" s="94"/>
      <c r="P262" s="94"/>
    </row>
    <row r="263" spans="1:16" ht="24" customHeight="1">
      <c r="A263" s="159">
        <f t="shared" si="18"/>
        <v>6</v>
      </c>
      <c r="B263" s="114"/>
      <c r="C263" s="91" t="s">
        <v>295</v>
      </c>
      <c r="D263" s="69"/>
      <c r="E263" s="128" t="s">
        <v>54</v>
      </c>
      <c r="F263" s="70">
        <v>2</v>
      </c>
      <c r="G263" s="66"/>
      <c r="H263" s="66"/>
      <c r="I263" s="129" t="s">
        <v>293</v>
      </c>
      <c r="J263" s="88"/>
      <c r="K263" s="89"/>
      <c r="L263" s="93"/>
      <c r="M263" s="94"/>
      <c r="N263" s="94"/>
      <c r="O263" s="94"/>
      <c r="P263" s="94"/>
    </row>
    <row r="264" spans="1:16" ht="24" customHeight="1">
      <c r="A264" s="159">
        <f t="shared" si="18"/>
        <v>7</v>
      </c>
      <c r="B264" s="114"/>
      <c r="C264" s="81"/>
      <c r="D264" s="69"/>
      <c r="E264" s="128"/>
      <c r="F264" s="70"/>
      <c r="G264" s="66"/>
      <c r="H264" s="66"/>
      <c r="I264" s="129"/>
      <c r="J264" s="88"/>
      <c r="K264" s="93"/>
      <c r="L264" s="93"/>
      <c r="M264" s="94"/>
      <c r="N264" s="94"/>
      <c r="O264" s="94"/>
      <c r="P264" s="94"/>
    </row>
    <row r="265" spans="1:16" ht="24" customHeight="1">
      <c r="A265" s="159">
        <f t="shared" si="18"/>
        <v>8</v>
      </c>
      <c r="B265" s="114"/>
      <c r="C265" s="81"/>
      <c r="D265" s="69"/>
      <c r="E265" s="128"/>
      <c r="F265" s="70"/>
      <c r="G265" s="66"/>
      <c r="H265" s="66"/>
      <c r="I265" s="117"/>
      <c r="J265" s="88"/>
      <c r="K265" s="93"/>
      <c r="L265" s="93"/>
      <c r="M265" s="94"/>
      <c r="N265" s="94"/>
      <c r="O265" s="94"/>
      <c r="P265" s="94"/>
    </row>
    <row r="266" spans="1:16" ht="24" customHeight="1">
      <c r="A266" s="159">
        <f t="shared" si="18"/>
        <v>9</v>
      </c>
      <c r="B266" s="114"/>
      <c r="C266" s="81"/>
      <c r="D266" s="69"/>
      <c r="E266" s="128"/>
      <c r="F266" s="70"/>
      <c r="G266" s="66"/>
      <c r="H266" s="66"/>
      <c r="I266" s="117"/>
      <c r="J266" s="88"/>
      <c r="K266" s="93"/>
      <c r="L266" s="93"/>
      <c r="M266" s="94"/>
      <c r="N266" s="94"/>
      <c r="O266" s="94"/>
      <c r="P266" s="94"/>
    </row>
    <row r="267" spans="1:16" ht="24" customHeight="1">
      <c r="A267" s="159">
        <f t="shared" si="18"/>
        <v>10</v>
      </c>
      <c r="B267" s="114"/>
      <c r="C267" s="81"/>
      <c r="D267" s="69"/>
      <c r="E267" s="128"/>
      <c r="F267" s="70"/>
      <c r="G267" s="66"/>
      <c r="H267" s="66"/>
      <c r="I267" s="117"/>
      <c r="J267" s="88"/>
      <c r="K267" s="93"/>
      <c r="L267" s="93"/>
      <c r="M267" s="94"/>
      <c r="N267" s="94"/>
      <c r="O267" s="94"/>
      <c r="P267" s="94"/>
    </row>
    <row r="268" spans="1:16" ht="24" customHeight="1">
      <c r="A268" s="159">
        <f t="shared" si="18"/>
        <v>11</v>
      </c>
      <c r="B268" s="114"/>
      <c r="C268" s="81"/>
      <c r="D268" s="69"/>
      <c r="E268" s="128"/>
      <c r="F268" s="70"/>
      <c r="G268" s="66"/>
      <c r="H268" s="66"/>
      <c r="I268" s="117"/>
      <c r="J268" s="88"/>
      <c r="K268" s="93"/>
      <c r="L268" s="93"/>
      <c r="M268" s="94"/>
      <c r="N268" s="94"/>
      <c r="O268" s="94"/>
      <c r="P268" s="94"/>
    </row>
    <row r="269" spans="1:16" ht="24" customHeight="1">
      <c r="A269" s="159">
        <f t="shared" si="18"/>
        <v>12</v>
      </c>
      <c r="B269" s="114"/>
      <c r="C269" s="81"/>
      <c r="D269" s="69"/>
      <c r="E269" s="128"/>
      <c r="F269" s="70"/>
      <c r="G269" s="66"/>
      <c r="H269" s="66"/>
      <c r="I269" s="117"/>
      <c r="J269" s="88"/>
      <c r="K269" s="93"/>
      <c r="L269" s="93"/>
      <c r="M269" s="94"/>
      <c r="N269" s="94"/>
      <c r="O269" s="94"/>
      <c r="P269" s="94"/>
    </row>
    <row r="270" spans="1:16" ht="24" customHeight="1">
      <c r="A270" s="159">
        <f t="shared" si="18"/>
        <v>13</v>
      </c>
      <c r="B270" s="114"/>
      <c r="C270" s="81"/>
      <c r="D270" s="69"/>
      <c r="E270" s="128"/>
      <c r="F270" s="70"/>
      <c r="G270" s="66"/>
      <c r="H270" s="66"/>
      <c r="I270" s="117"/>
      <c r="J270" s="88"/>
      <c r="K270" s="93"/>
      <c r="L270" s="93"/>
      <c r="M270" s="94"/>
      <c r="N270" s="94"/>
      <c r="O270" s="94"/>
      <c r="P270" s="94"/>
    </row>
    <row r="271" spans="1:16" ht="24" customHeight="1">
      <c r="A271" s="159">
        <f t="shared" si="18"/>
        <v>14</v>
      </c>
      <c r="B271" s="114"/>
      <c r="C271" s="81"/>
      <c r="D271" s="90"/>
      <c r="E271" s="128"/>
      <c r="F271" s="70"/>
      <c r="G271" s="66"/>
      <c r="H271" s="66"/>
      <c r="I271" s="117"/>
      <c r="J271" s="88"/>
      <c r="K271" s="93"/>
      <c r="L271" s="93"/>
      <c r="M271" s="94"/>
      <c r="N271" s="94"/>
      <c r="O271" s="94"/>
      <c r="P271" s="94"/>
    </row>
    <row r="272" spans="1:16" ht="24" customHeight="1">
      <c r="A272" s="159">
        <f t="shared" si="18"/>
        <v>15</v>
      </c>
      <c r="B272" s="114"/>
      <c r="C272" s="81"/>
      <c r="D272" s="90"/>
      <c r="E272" s="128"/>
      <c r="F272" s="70"/>
      <c r="G272" s="66"/>
      <c r="H272" s="66"/>
      <c r="I272" s="117"/>
      <c r="J272" s="88"/>
      <c r="K272" s="93"/>
      <c r="L272" s="93"/>
      <c r="M272" s="94"/>
      <c r="N272" s="94"/>
      <c r="O272" s="94"/>
      <c r="P272" s="94"/>
    </row>
    <row r="273" spans="1:16" ht="24" customHeight="1">
      <c r="A273" s="159">
        <f t="shared" si="18"/>
        <v>16</v>
      </c>
      <c r="B273" s="114"/>
      <c r="C273" s="81"/>
      <c r="D273" s="90"/>
      <c r="E273" s="128"/>
      <c r="F273" s="70"/>
      <c r="G273" s="66"/>
      <c r="H273" s="66"/>
      <c r="I273" s="117"/>
      <c r="J273" s="88"/>
      <c r="K273" s="93"/>
      <c r="L273" s="93"/>
      <c r="M273" s="94"/>
      <c r="N273" s="94"/>
      <c r="O273" s="94"/>
      <c r="P273" s="94"/>
    </row>
    <row r="274" spans="1:16" ht="24" customHeight="1">
      <c r="A274" s="159">
        <f t="shared" si="18"/>
        <v>17</v>
      </c>
      <c r="B274" s="114"/>
      <c r="C274" s="81"/>
      <c r="D274" s="90"/>
      <c r="E274" s="128"/>
      <c r="F274" s="70"/>
      <c r="G274" s="66"/>
      <c r="H274" s="66"/>
      <c r="I274" s="117"/>
      <c r="J274" s="88"/>
      <c r="K274" s="93"/>
      <c r="L274" s="93"/>
      <c r="M274" s="94"/>
      <c r="N274" s="94"/>
      <c r="O274" s="94"/>
      <c r="P274" s="94"/>
    </row>
    <row r="275" spans="1:16" ht="24" customHeight="1">
      <c r="A275" s="159">
        <f t="shared" si="18"/>
        <v>18</v>
      </c>
      <c r="B275" s="114"/>
      <c r="C275" s="81"/>
      <c r="D275" s="73"/>
      <c r="E275" s="128"/>
      <c r="F275" s="70"/>
      <c r="G275" s="66"/>
      <c r="H275" s="66"/>
      <c r="I275" s="129"/>
      <c r="J275" s="95"/>
      <c r="K275" s="93"/>
      <c r="L275" s="93"/>
      <c r="M275" s="94"/>
      <c r="N275" s="94"/>
      <c r="O275" s="94"/>
      <c r="P275" s="94"/>
    </row>
    <row r="276" spans="1:16" ht="24" customHeight="1">
      <c r="A276" s="159">
        <f t="shared" si="18"/>
        <v>19</v>
      </c>
      <c r="B276" s="114"/>
      <c r="C276" s="81"/>
      <c r="D276" s="73"/>
      <c r="E276" s="128"/>
      <c r="F276" s="70"/>
      <c r="G276" s="66"/>
      <c r="H276" s="66"/>
      <c r="I276" s="129"/>
      <c r="J276" s="95"/>
      <c r="K276" s="93"/>
      <c r="L276" s="93"/>
      <c r="M276" s="94"/>
      <c r="N276" s="94"/>
      <c r="O276" s="94"/>
      <c r="P276" s="94"/>
    </row>
    <row r="277" spans="1:16" ht="24" customHeight="1">
      <c r="A277" s="159">
        <f t="shared" si="18"/>
        <v>20</v>
      </c>
      <c r="B277" s="118"/>
      <c r="C277" s="119" t="s">
        <v>64</v>
      </c>
      <c r="D277" s="120"/>
      <c r="E277" s="183"/>
      <c r="F277" s="122"/>
      <c r="G277" s="123"/>
      <c r="H277" s="123"/>
      <c r="I277" s="124"/>
      <c r="J277" s="95"/>
      <c r="K277" s="93"/>
      <c r="L277" s="93"/>
      <c r="M277" s="94"/>
      <c r="N277" s="94"/>
      <c r="O277" s="94"/>
      <c r="P277" s="94"/>
    </row>
    <row r="278" spans="1:16" ht="24" customHeight="1">
      <c r="A278" s="159">
        <f t="shared" si="18"/>
        <v>21</v>
      </c>
      <c r="B278" s="114" t="s">
        <v>65</v>
      </c>
      <c r="C278" s="184" t="s">
        <v>107</v>
      </c>
      <c r="D278" s="184"/>
      <c r="E278" s="116" t="s">
        <v>103</v>
      </c>
      <c r="F278" s="71">
        <v>1.5</v>
      </c>
      <c r="G278" s="72"/>
      <c r="H278" s="72"/>
      <c r="I278" s="185"/>
      <c r="J278" s="180"/>
    </row>
    <row r="279" spans="1:16" ht="24" customHeight="1">
      <c r="A279" s="159">
        <f t="shared" si="18"/>
        <v>22</v>
      </c>
      <c r="B279" s="114"/>
      <c r="C279" s="186" t="s">
        <v>108</v>
      </c>
      <c r="D279" s="186"/>
      <c r="E279" s="168" t="s">
        <v>103</v>
      </c>
      <c r="F279" s="70">
        <v>0</v>
      </c>
      <c r="G279" s="66"/>
      <c r="H279" s="66"/>
      <c r="I279" s="129"/>
      <c r="J279" s="180"/>
    </row>
    <row r="280" spans="1:16" ht="24" customHeight="1">
      <c r="A280" s="159">
        <f t="shared" si="18"/>
        <v>23</v>
      </c>
      <c r="B280" s="114"/>
      <c r="C280" s="184" t="s">
        <v>109</v>
      </c>
      <c r="D280" s="184"/>
      <c r="E280" s="116" t="s">
        <v>103</v>
      </c>
      <c r="F280" s="71">
        <v>0</v>
      </c>
      <c r="G280" s="72"/>
      <c r="H280" s="66"/>
      <c r="I280" s="129"/>
      <c r="J280" s="180"/>
    </row>
    <row r="281" spans="1:16" ht="24" customHeight="1">
      <c r="A281" s="159">
        <f t="shared" si="18"/>
        <v>24</v>
      </c>
      <c r="B281" s="114"/>
      <c r="C281" s="186" t="s">
        <v>61</v>
      </c>
      <c r="D281" s="186"/>
      <c r="E281" s="116" t="s">
        <v>103</v>
      </c>
      <c r="F281" s="71">
        <v>2</v>
      </c>
      <c r="G281" s="72"/>
      <c r="H281" s="66"/>
      <c r="I281" s="117"/>
      <c r="J281" s="180"/>
    </row>
    <row r="282" spans="1:16" ht="24" customHeight="1">
      <c r="A282" s="159">
        <f t="shared" si="18"/>
        <v>25</v>
      </c>
      <c r="B282" s="114"/>
      <c r="C282" s="186" t="s">
        <v>59</v>
      </c>
      <c r="D282" s="75"/>
      <c r="E282" s="116" t="s">
        <v>103</v>
      </c>
      <c r="F282" s="71">
        <v>0</v>
      </c>
      <c r="G282" s="72"/>
      <c r="H282" s="66"/>
      <c r="I282" s="117"/>
      <c r="J282" s="180"/>
    </row>
    <row r="283" spans="1:16" ht="24" customHeight="1">
      <c r="A283" s="159">
        <f t="shared" si="18"/>
        <v>26</v>
      </c>
      <c r="B283" s="114"/>
      <c r="C283" s="115" t="s">
        <v>60</v>
      </c>
      <c r="D283" s="76"/>
      <c r="E283" s="116" t="s">
        <v>103</v>
      </c>
      <c r="F283" s="71">
        <v>2</v>
      </c>
      <c r="G283" s="72"/>
      <c r="H283" s="66"/>
      <c r="I283" s="117"/>
      <c r="J283" s="180"/>
    </row>
    <row r="284" spans="1:16" ht="24" customHeight="1">
      <c r="A284" s="159">
        <f t="shared" si="18"/>
        <v>27</v>
      </c>
      <c r="B284" s="118"/>
      <c r="C284" s="119" t="s">
        <v>64</v>
      </c>
      <c r="D284" s="120"/>
      <c r="E284" s="121"/>
      <c r="F284" s="122"/>
      <c r="G284" s="123"/>
      <c r="H284" s="123"/>
      <c r="I284" s="124"/>
      <c r="J284" s="180"/>
    </row>
    <row r="285" spans="1:16" ht="24" customHeight="1">
      <c r="A285" s="159">
        <f t="shared" si="18"/>
        <v>28</v>
      </c>
      <c r="B285" s="125" t="s">
        <v>66</v>
      </c>
      <c r="C285" s="77"/>
      <c r="D285" s="78"/>
      <c r="E285" s="126"/>
      <c r="F285" s="67"/>
      <c r="G285" s="68"/>
      <c r="H285" s="66"/>
      <c r="I285" s="127"/>
      <c r="J285" s="180"/>
    </row>
    <row r="286" spans="1:16" ht="24" customHeight="1">
      <c r="A286" s="159">
        <f t="shared" si="18"/>
        <v>29</v>
      </c>
      <c r="B286" s="114"/>
      <c r="C286" s="79"/>
      <c r="D286" s="80"/>
      <c r="E286" s="128"/>
      <c r="F286" s="70"/>
      <c r="G286" s="66"/>
      <c r="H286" s="66"/>
      <c r="I286" s="129"/>
      <c r="J286" s="180"/>
    </row>
    <row r="287" spans="1:16" ht="24" customHeight="1">
      <c r="A287" s="159">
        <f>A286+1</f>
        <v>30</v>
      </c>
      <c r="B287" s="114"/>
      <c r="C287" s="74"/>
      <c r="D287" s="76"/>
      <c r="E287" s="115"/>
      <c r="F287" s="64"/>
      <c r="G287" s="65"/>
      <c r="H287" s="66"/>
      <c r="I287" s="117"/>
      <c r="J287" s="180"/>
    </row>
    <row r="288" spans="1:16" ht="24" customHeight="1" thickBot="1">
      <c r="A288" s="159">
        <f t="shared" ref="A288:A289" si="19">A287+1</f>
        <v>31</v>
      </c>
      <c r="B288" s="130"/>
      <c r="C288" s="131" t="s">
        <v>64</v>
      </c>
      <c r="D288" s="132"/>
      <c r="E288" s="115"/>
      <c r="F288" s="133"/>
      <c r="G288" s="134"/>
      <c r="H288" s="134"/>
      <c r="I288" s="117"/>
      <c r="J288" s="180"/>
    </row>
    <row r="289" spans="1:16" ht="24" customHeight="1" thickBot="1">
      <c r="A289" s="159">
        <f t="shared" si="19"/>
        <v>32</v>
      </c>
      <c r="B289" s="135" t="s">
        <v>67</v>
      </c>
      <c r="C289" s="136"/>
      <c r="D289" s="137"/>
      <c r="E289" s="136"/>
      <c r="F289" s="138"/>
      <c r="G289" s="139"/>
      <c r="H289" s="139"/>
      <c r="I289" s="140"/>
      <c r="J289" s="180"/>
    </row>
    <row r="290" spans="1:16" ht="24" customHeight="1" thickTop="1">
      <c r="A290" s="159">
        <v>1</v>
      </c>
      <c r="B290" s="141" t="str">
        <f>C294</f>
        <v>10) 연료라인 분해소제 복구</v>
      </c>
      <c r="C290" s="142"/>
      <c r="D290" s="143"/>
      <c r="E290" s="142"/>
      <c r="F290" s="144"/>
      <c r="G290" s="145"/>
      <c r="H290" s="145"/>
      <c r="I290" s="146"/>
      <c r="J290" s="180"/>
    </row>
    <row r="291" spans="1:16" ht="24" customHeight="1">
      <c r="A291" s="159">
        <f t="shared" ref="A291:A318" si="20">A290+1</f>
        <v>2</v>
      </c>
      <c r="B291" s="179" t="s">
        <v>129</v>
      </c>
      <c r="C291" s="172"/>
      <c r="D291" s="172"/>
      <c r="E291" s="173"/>
      <c r="F291" s="174"/>
      <c r="G291" s="175"/>
      <c r="H291" s="175"/>
      <c r="I291" s="176"/>
      <c r="J291" s="180"/>
    </row>
    <row r="292" spans="1:16" ht="24" customHeight="1" thickBot="1">
      <c r="A292" s="159">
        <f t="shared" si="20"/>
        <v>3</v>
      </c>
      <c r="B292" s="147" t="s">
        <v>130</v>
      </c>
      <c r="C292" s="148"/>
      <c r="D292" s="148"/>
      <c r="E292" s="149"/>
      <c r="F292" s="150"/>
      <c r="G292" s="151"/>
      <c r="H292" s="151"/>
      <c r="I292" s="152"/>
      <c r="J292" s="180"/>
    </row>
    <row r="293" spans="1:16" ht="24" customHeight="1" thickBot="1">
      <c r="A293" s="159">
        <f t="shared" si="20"/>
        <v>4</v>
      </c>
      <c r="B293" s="153" t="s">
        <v>0</v>
      </c>
      <c r="C293" s="154" t="s">
        <v>1</v>
      </c>
      <c r="D293" s="155" t="s">
        <v>2</v>
      </c>
      <c r="E293" s="154" t="s">
        <v>3</v>
      </c>
      <c r="F293" s="156" t="s">
        <v>4</v>
      </c>
      <c r="G293" s="154" t="s">
        <v>317</v>
      </c>
      <c r="H293" s="154" t="s">
        <v>353</v>
      </c>
      <c r="I293" s="157" t="s">
        <v>5</v>
      </c>
      <c r="J293" s="181"/>
      <c r="K293" s="182"/>
      <c r="L293" s="182"/>
      <c r="M293" s="182"/>
      <c r="N293" s="182"/>
      <c r="O293" s="178"/>
    </row>
    <row r="294" spans="1:16" ht="24" customHeight="1" thickTop="1">
      <c r="A294" s="159">
        <f t="shared" si="20"/>
        <v>5</v>
      </c>
      <c r="B294" s="114" t="s">
        <v>50</v>
      </c>
      <c r="C294" s="87" t="s">
        <v>205</v>
      </c>
      <c r="D294" s="69"/>
      <c r="E294" s="158" t="s">
        <v>56</v>
      </c>
      <c r="F294" s="70">
        <v>2</v>
      </c>
      <c r="G294" s="66"/>
      <c r="H294" s="66"/>
      <c r="I294" s="127"/>
      <c r="J294" s="88"/>
      <c r="K294" s="93"/>
      <c r="L294" s="93"/>
      <c r="M294" s="94"/>
      <c r="N294" s="94"/>
      <c r="O294" s="94"/>
      <c r="P294" s="94"/>
    </row>
    <row r="295" spans="1:16" ht="24" customHeight="1">
      <c r="A295" s="159">
        <f t="shared" si="20"/>
        <v>6</v>
      </c>
      <c r="B295" s="114"/>
      <c r="C295" s="91" t="s">
        <v>295</v>
      </c>
      <c r="D295" s="69"/>
      <c r="E295" s="128" t="s">
        <v>54</v>
      </c>
      <c r="F295" s="70">
        <v>2</v>
      </c>
      <c r="G295" s="66"/>
      <c r="H295" s="66"/>
      <c r="I295" s="129" t="s">
        <v>293</v>
      </c>
      <c r="J295" s="88"/>
      <c r="K295" s="89"/>
      <c r="L295" s="93"/>
      <c r="M295" s="94"/>
      <c r="N295" s="94"/>
      <c r="O295" s="94"/>
      <c r="P295" s="94"/>
    </row>
    <row r="296" spans="1:16" ht="24" customHeight="1">
      <c r="A296" s="159">
        <f t="shared" si="20"/>
        <v>7</v>
      </c>
      <c r="B296" s="114"/>
      <c r="C296" s="81"/>
      <c r="D296" s="69"/>
      <c r="E296" s="128"/>
      <c r="F296" s="70"/>
      <c r="G296" s="66"/>
      <c r="H296" s="66"/>
      <c r="I296" s="129"/>
      <c r="J296" s="88"/>
      <c r="K296" s="93"/>
      <c r="L296" s="93"/>
      <c r="M296" s="94"/>
      <c r="N296" s="94"/>
      <c r="O296" s="94"/>
      <c r="P296" s="94"/>
    </row>
    <row r="297" spans="1:16" ht="24" customHeight="1">
      <c r="A297" s="159">
        <f t="shared" si="20"/>
        <v>8</v>
      </c>
      <c r="B297" s="114"/>
      <c r="C297" s="81"/>
      <c r="D297" s="69"/>
      <c r="E297" s="128"/>
      <c r="F297" s="70"/>
      <c r="G297" s="66"/>
      <c r="H297" s="66"/>
      <c r="I297" s="117"/>
      <c r="J297" s="88"/>
      <c r="K297" s="93"/>
      <c r="L297" s="93"/>
      <c r="M297" s="94"/>
      <c r="N297" s="94"/>
      <c r="O297" s="94"/>
      <c r="P297" s="94"/>
    </row>
    <row r="298" spans="1:16" ht="24" customHeight="1">
      <c r="A298" s="159">
        <f t="shared" si="20"/>
        <v>9</v>
      </c>
      <c r="B298" s="114"/>
      <c r="C298" s="81"/>
      <c r="D298" s="69"/>
      <c r="E298" s="128"/>
      <c r="F298" s="70"/>
      <c r="G298" s="66"/>
      <c r="H298" s="66"/>
      <c r="I298" s="117"/>
      <c r="J298" s="88"/>
      <c r="K298" s="93"/>
      <c r="L298" s="93"/>
      <c r="M298" s="94"/>
      <c r="N298" s="94"/>
      <c r="O298" s="94"/>
      <c r="P298" s="94"/>
    </row>
    <row r="299" spans="1:16" ht="24" customHeight="1">
      <c r="A299" s="159">
        <f t="shared" si="20"/>
        <v>10</v>
      </c>
      <c r="B299" s="114"/>
      <c r="C299" s="81"/>
      <c r="D299" s="69"/>
      <c r="E299" s="128"/>
      <c r="F299" s="70"/>
      <c r="G299" s="66"/>
      <c r="H299" s="66"/>
      <c r="I299" s="117"/>
      <c r="J299" s="88"/>
      <c r="K299" s="93"/>
      <c r="L299" s="93"/>
      <c r="M299" s="94"/>
      <c r="N299" s="94"/>
      <c r="O299" s="94"/>
      <c r="P299" s="94"/>
    </row>
    <row r="300" spans="1:16" ht="24" customHeight="1">
      <c r="A300" s="159">
        <f t="shared" si="20"/>
        <v>11</v>
      </c>
      <c r="B300" s="114"/>
      <c r="C300" s="81"/>
      <c r="D300" s="69"/>
      <c r="E300" s="128"/>
      <c r="F300" s="70"/>
      <c r="G300" s="66"/>
      <c r="H300" s="66"/>
      <c r="I300" s="117"/>
      <c r="J300" s="88"/>
      <c r="K300" s="93"/>
      <c r="L300" s="93"/>
      <c r="M300" s="94"/>
      <c r="N300" s="94"/>
      <c r="O300" s="94"/>
      <c r="P300" s="94"/>
    </row>
    <row r="301" spans="1:16" ht="24" customHeight="1">
      <c r="A301" s="159">
        <f t="shared" si="20"/>
        <v>12</v>
      </c>
      <c r="B301" s="114"/>
      <c r="C301" s="81"/>
      <c r="D301" s="69"/>
      <c r="E301" s="128"/>
      <c r="F301" s="70"/>
      <c r="G301" s="66"/>
      <c r="H301" s="66"/>
      <c r="I301" s="117"/>
      <c r="J301" s="88"/>
      <c r="K301" s="93"/>
      <c r="L301" s="93"/>
      <c r="M301" s="94"/>
      <c r="N301" s="94"/>
      <c r="O301" s="94"/>
      <c r="P301" s="94"/>
    </row>
    <row r="302" spans="1:16" ht="24" customHeight="1">
      <c r="A302" s="159">
        <f t="shared" si="20"/>
        <v>13</v>
      </c>
      <c r="B302" s="114"/>
      <c r="C302" s="81"/>
      <c r="D302" s="90"/>
      <c r="E302" s="128"/>
      <c r="F302" s="70"/>
      <c r="G302" s="66"/>
      <c r="H302" s="66"/>
      <c r="I302" s="117"/>
      <c r="J302" s="88"/>
      <c r="K302" s="93"/>
      <c r="L302" s="93"/>
      <c r="M302" s="94"/>
      <c r="N302" s="94"/>
      <c r="O302" s="94"/>
      <c r="P302" s="94"/>
    </row>
    <row r="303" spans="1:16" ht="24" customHeight="1">
      <c r="A303" s="159">
        <f t="shared" si="20"/>
        <v>14</v>
      </c>
      <c r="B303" s="114"/>
      <c r="C303" s="81"/>
      <c r="D303" s="90"/>
      <c r="E303" s="128"/>
      <c r="F303" s="70"/>
      <c r="G303" s="66"/>
      <c r="H303" s="66"/>
      <c r="I303" s="117"/>
      <c r="J303" s="88"/>
      <c r="K303" s="93"/>
      <c r="L303" s="93"/>
      <c r="M303" s="94"/>
      <c r="N303" s="94"/>
      <c r="O303" s="94"/>
      <c r="P303" s="94"/>
    </row>
    <row r="304" spans="1:16" ht="24" customHeight="1">
      <c r="A304" s="159">
        <f t="shared" si="20"/>
        <v>15</v>
      </c>
      <c r="B304" s="114"/>
      <c r="C304" s="81"/>
      <c r="D304" s="90"/>
      <c r="E304" s="128"/>
      <c r="F304" s="70"/>
      <c r="G304" s="66"/>
      <c r="H304" s="66"/>
      <c r="I304" s="117"/>
      <c r="J304" s="88"/>
      <c r="K304" s="93"/>
      <c r="L304" s="93"/>
      <c r="M304" s="94"/>
      <c r="N304" s="94"/>
      <c r="O304" s="94"/>
      <c r="P304" s="94"/>
    </row>
    <row r="305" spans="1:16" ht="24" customHeight="1">
      <c r="A305" s="159">
        <f t="shared" si="20"/>
        <v>16</v>
      </c>
      <c r="B305" s="114"/>
      <c r="C305" s="81"/>
      <c r="D305" s="90"/>
      <c r="E305" s="128"/>
      <c r="F305" s="70"/>
      <c r="G305" s="66"/>
      <c r="H305" s="66"/>
      <c r="I305" s="117"/>
      <c r="J305" s="88"/>
      <c r="K305" s="93"/>
      <c r="L305" s="93"/>
      <c r="M305" s="94"/>
      <c r="N305" s="94"/>
      <c r="O305" s="94"/>
      <c r="P305" s="94"/>
    </row>
    <row r="306" spans="1:16" ht="24" customHeight="1">
      <c r="A306" s="159">
        <f t="shared" si="20"/>
        <v>17</v>
      </c>
      <c r="B306" s="114"/>
      <c r="C306" s="81"/>
      <c r="D306" s="90"/>
      <c r="E306" s="128"/>
      <c r="F306" s="70"/>
      <c r="G306" s="66"/>
      <c r="H306" s="66"/>
      <c r="I306" s="117"/>
      <c r="J306" s="88"/>
      <c r="K306" s="93"/>
      <c r="L306" s="93"/>
      <c r="M306" s="94"/>
      <c r="N306" s="94"/>
      <c r="O306" s="94"/>
      <c r="P306" s="94"/>
    </row>
    <row r="307" spans="1:16" ht="24" customHeight="1">
      <c r="A307" s="159">
        <f t="shared" si="20"/>
        <v>18</v>
      </c>
      <c r="B307" s="114"/>
      <c r="C307" s="81"/>
      <c r="D307" s="73"/>
      <c r="E307" s="128"/>
      <c r="F307" s="70"/>
      <c r="G307" s="66"/>
      <c r="H307" s="66"/>
      <c r="I307" s="129"/>
      <c r="J307" s="95"/>
      <c r="K307" s="93"/>
      <c r="L307" s="93"/>
      <c r="M307" s="94"/>
      <c r="N307" s="94"/>
      <c r="O307" s="94"/>
      <c r="P307" s="94"/>
    </row>
    <row r="308" spans="1:16" ht="24" customHeight="1">
      <c r="A308" s="159">
        <f t="shared" si="20"/>
        <v>19</v>
      </c>
      <c r="B308" s="114"/>
      <c r="C308" s="81"/>
      <c r="D308" s="73"/>
      <c r="E308" s="128"/>
      <c r="F308" s="70"/>
      <c r="G308" s="66"/>
      <c r="H308" s="66"/>
      <c r="I308" s="129"/>
      <c r="J308" s="95"/>
      <c r="K308" s="93"/>
      <c r="L308" s="93"/>
      <c r="M308" s="94"/>
      <c r="N308" s="94"/>
      <c r="O308" s="94"/>
      <c r="P308" s="94"/>
    </row>
    <row r="309" spans="1:16" ht="24" customHeight="1">
      <c r="A309" s="159">
        <f t="shared" si="20"/>
        <v>20</v>
      </c>
      <c r="B309" s="118"/>
      <c r="C309" s="119" t="s">
        <v>64</v>
      </c>
      <c r="D309" s="120"/>
      <c r="E309" s="183"/>
      <c r="F309" s="122"/>
      <c r="G309" s="123"/>
      <c r="H309" s="123"/>
      <c r="I309" s="124"/>
      <c r="J309" s="95"/>
      <c r="K309" s="93"/>
      <c r="L309" s="93"/>
      <c r="M309" s="94"/>
      <c r="N309" s="94"/>
      <c r="O309" s="94"/>
      <c r="P309" s="94"/>
    </row>
    <row r="310" spans="1:16" ht="24" customHeight="1">
      <c r="A310" s="159">
        <f t="shared" si="20"/>
        <v>21</v>
      </c>
      <c r="B310" s="114" t="s">
        <v>65</v>
      </c>
      <c r="C310" s="184" t="s">
        <v>107</v>
      </c>
      <c r="D310" s="184"/>
      <c r="E310" s="116" t="s">
        <v>103</v>
      </c>
      <c r="F310" s="71">
        <v>2</v>
      </c>
      <c r="G310" s="72"/>
      <c r="H310" s="72"/>
      <c r="I310" s="185"/>
      <c r="J310" s="180"/>
    </row>
    <row r="311" spans="1:16" ht="24" customHeight="1">
      <c r="A311" s="159">
        <f t="shared" si="20"/>
        <v>22</v>
      </c>
      <c r="B311" s="114"/>
      <c r="C311" s="186" t="s">
        <v>108</v>
      </c>
      <c r="D311" s="186"/>
      <c r="E311" s="168" t="s">
        <v>103</v>
      </c>
      <c r="F311" s="70">
        <v>0</v>
      </c>
      <c r="G311" s="66"/>
      <c r="H311" s="66"/>
      <c r="I311" s="129"/>
      <c r="J311" s="180"/>
    </row>
    <row r="312" spans="1:16" ht="24" customHeight="1">
      <c r="A312" s="159">
        <f t="shared" si="20"/>
        <v>23</v>
      </c>
      <c r="B312" s="114"/>
      <c r="C312" s="184" t="s">
        <v>109</v>
      </c>
      <c r="D312" s="184"/>
      <c r="E312" s="116" t="s">
        <v>103</v>
      </c>
      <c r="F312" s="71">
        <v>0</v>
      </c>
      <c r="G312" s="72"/>
      <c r="H312" s="66"/>
      <c r="I312" s="129"/>
      <c r="J312" s="180"/>
    </row>
    <row r="313" spans="1:16" ht="24" customHeight="1">
      <c r="A313" s="159">
        <f t="shared" si="20"/>
        <v>24</v>
      </c>
      <c r="B313" s="114"/>
      <c r="C313" s="186" t="s">
        <v>61</v>
      </c>
      <c r="D313" s="186"/>
      <c r="E313" s="116" t="s">
        <v>103</v>
      </c>
      <c r="F313" s="71">
        <v>2</v>
      </c>
      <c r="G313" s="72"/>
      <c r="H313" s="66"/>
      <c r="I313" s="117"/>
      <c r="J313" s="180"/>
    </row>
    <row r="314" spans="1:16" ht="24" customHeight="1">
      <c r="A314" s="159">
        <f t="shared" si="20"/>
        <v>25</v>
      </c>
      <c r="B314" s="114"/>
      <c r="C314" s="186" t="s">
        <v>59</v>
      </c>
      <c r="D314" s="75"/>
      <c r="E314" s="116" t="s">
        <v>103</v>
      </c>
      <c r="F314" s="71">
        <v>0</v>
      </c>
      <c r="G314" s="72"/>
      <c r="H314" s="66"/>
      <c r="I314" s="117"/>
      <c r="J314" s="180"/>
    </row>
    <row r="315" spans="1:16" ht="24" customHeight="1">
      <c r="A315" s="159">
        <f t="shared" si="20"/>
        <v>26</v>
      </c>
      <c r="B315" s="114"/>
      <c r="C315" s="115" t="s">
        <v>60</v>
      </c>
      <c r="D315" s="76"/>
      <c r="E315" s="116" t="s">
        <v>103</v>
      </c>
      <c r="F315" s="71">
        <v>2</v>
      </c>
      <c r="G315" s="72"/>
      <c r="H315" s="66"/>
      <c r="I315" s="117"/>
      <c r="J315" s="180"/>
    </row>
    <row r="316" spans="1:16" ht="24" customHeight="1">
      <c r="A316" s="159">
        <f t="shared" si="20"/>
        <v>27</v>
      </c>
      <c r="B316" s="118"/>
      <c r="C316" s="119" t="s">
        <v>64</v>
      </c>
      <c r="D316" s="120"/>
      <c r="E316" s="121"/>
      <c r="F316" s="122"/>
      <c r="G316" s="123"/>
      <c r="H316" s="123"/>
      <c r="I316" s="124"/>
      <c r="J316" s="180"/>
    </row>
    <row r="317" spans="1:16" ht="24" customHeight="1">
      <c r="A317" s="159">
        <f t="shared" si="20"/>
        <v>28</v>
      </c>
      <c r="B317" s="125" t="s">
        <v>66</v>
      </c>
      <c r="C317" s="77"/>
      <c r="D317" s="78"/>
      <c r="E317" s="126"/>
      <c r="F317" s="67"/>
      <c r="G317" s="68"/>
      <c r="H317" s="66"/>
      <c r="I317" s="127"/>
      <c r="J317" s="180"/>
    </row>
    <row r="318" spans="1:16" ht="24" customHeight="1">
      <c r="A318" s="159">
        <f t="shared" si="20"/>
        <v>29</v>
      </c>
      <c r="B318" s="114"/>
      <c r="C318" s="79"/>
      <c r="D318" s="80"/>
      <c r="E318" s="128"/>
      <c r="F318" s="70"/>
      <c r="G318" s="66"/>
      <c r="H318" s="66"/>
      <c r="I318" s="129"/>
      <c r="J318" s="180"/>
    </row>
    <row r="319" spans="1:16" ht="24" customHeight="1">
      <c r="A319" s="159">
        <f>A318+1</f>
        <v>30</v>
      </c>
      <c r="B319" s="114"/>
      <c r="C319" s="74"/>
      <c r="D319" s="76"/>
      <c r="E319" s="115"/>
      <c r="F319" s="64"/>
      <c r="G319" s="65"/>
      <c r="H319" s="66"/>
      <c r="I319" s="117"/>
      <c r="J319" s="180"/>
    </row>
    <row r="320" spans="1:16" ht="24" customHeight="1" thickBot="1">
      <c r="A320" s="159">
        <f t="shared" ref="A320:A321" si="21">A319+1</f>
        <v>31</v>
      </c>
      <c r="B320" s="130"/>
      <c r="C320" s="131" t="s">
        <v>64</v>
      </c>
      <c r="D320" s="132"/>
      <c r="E320" s="115"/>
      <c r="F320" s="133"/>
      <c r="G320" s="134"/>
      <c r="H320" s="134"/>
      <c r="I320" s="117"/>
      <c r="J320" s="180"/>
    </row>
    <row r="321" spans="1:16" ht="24" customHeight="1" thickBot="1">
      <c r="A321" s="159">
        <f t="shared" si="21"/>
        <v>32</v>
      </c>
      <c r="B321" s="135" t="s">
        <v>67</v>
      </c>
      <c r="C321" s="136"/>
      <c r="D321" s="137"/>
      <c r="E321" s="136"/>
      <c r="F321" s="138"/>
      <c r="G321" s="139"/>
      <c r="H321" s="139"/>
      <c r="I321" s="140"/>
      <c r="J321" s="180"/>
    </row>
    <row r="322" spans="1:16" ht="24" customHeight="1" thickTop="1">
      <c r="A322" s="159">
        <v>1</v>
      </c>
      <c r="B322" s="141" t="str">
        <f>C325</f>
        <v>11) 쿨러 분해소제 복구</v>
      </c>
      <c r="C322" s="142"/>
      <c r="D322" s="143"/>
      <c r="E322" s="142"/>
      <c r="F322" s="144"/>
      <c r="G322" s="145"/>
      <c r="H322" s="145"/>
      <c r="I322" s="146"/>
      <c r="J322" s="180"/>
    </row>
    <row r="323" spans="1:16" ht="24" customHeight="1" thickBot="1">
      <c r="A323" s="159">
        <f t="shared" ref="A323:A350" si="22">A322+1</f>
        <v>2</v>
      </c>
      <c r="B323" s="147" t="s">
        <v>139</v>
      </c>
      <c r="C323" s="148"/>
      <c r="D323" s="148"/>
      <c r="E323" s="149"/>
      <c r="F323" s="150"/>
      <c r="G323" s="151"/>
      <c r="H323" s="151"/>
      <c r="I323" s="152"/>
      <c r="J323" s="180"/>
    </row>
    <row r="324" spans="1:16" ht="24" customHeight="1" thickBot="1">
      <c r="A324" s="159">
        <f t="shared" si="22"/>
        <v>3</v>
      </c>
      <c r="B324" s="153" t="s">
        <v>0</v>
      </c>
      <c r="C324" s="154" t="s">
        <v>1</v>
      </c>
      <c r="D324" s="155" t="s">
        <v>2</v>
      </c>
      <c r="E324" s="154" t="s">
        <v>3</v>
      </c>
      <c r="F324" s="156" t="s">
        <v>4</v>
      </c>
      <c r="G324" s="154" t="s">
        <v>317</v>
      </c>
      <c r="H324" s="154" t="s">
        <v>353</v>
      </c>
      <c r="I324" s="157" t="s">
        <v>5</v>
      </c>
      <c r="J324" s="181"/>
      <c r="K324" s="182"/>
      <c r="L324" s="182"/>
      <c r="M324" s="182"/>
      <c r="N324" s="182"/>
      <c r="O324" s="178"/>
    </row>
    <row r="325" spans="1:16" ht="24" customHeight="1" thickTop="1">
      <c r="A325" s="159">
        <f t="shared" si="22"/>
        <v>4</v>
      </c>
      <c r="B325" s="114" t="s">
        <v>50</v>
      </c>
      <c r="C325" s="87" t="s">
        <v>206</v>
      </c>
      <c r="D325" s="69"/>
      <c r="E325" s="158" t="s">
        <v>56</v>
      </c>
      <c r="F325" s="70">
        <v>2</v>
      </c>
      <c r="G325" s="66"/>
      <c r="H325" s="66"/>
      <c r="I325" s="127"/>
      <c r="J325" s="88"/>
      <c r="K325" s="93"/>
      <c r="L325" s="93"/>
      <c r="M325" s="94"/>
      <c r="N325" s="94"/>
      <c r="O325" s="94"/>
      <c r="P325" s="94"/>
    </row>
    <row r="326" spans="1:16" ht="24" customHeight="1">
      <c r="A326" s="159">
        <f t="shared" si="22"/>
        <v>5</v>
      </c>
      <c r="B326" s="114"/>
      <c r="C326" s="91" t="s">
        <v>295</v>
      </c>
      <c r="D326" s="69"/>
      <c r="E326" s="128" t="s">
        <v>54</v>
      </c>
      <c r="F326" s="70">
        <v>2</v>
      </c>
      <c r="G326" s="66"/>
      <c r="H326" s="66"/>
      <c r="I326" s="129" t="s">
        <v>293</v>
      </c>
      <c r="J326" s="88"/>
      <c r="K326" s="89"/>
      <c r="L326" s="93"/>
      <c r="M326" s="94"/>
      <c r="N326" s="94"/>
      <c r="O326" s="94"/>
      <c r="P326" s="94"/>
    </row>
    <row r="327" spans="1:16" ht="24" customHeight="1">
      <c r="A327" s="159">
        <f t="shared" si="22"/>
        <v>6</v>
      </c>
      <c r="B327" s="114"/>
      <c r="C327" s="81"/>
      <c r="D327" s="69"/>
      <c r="E327" s="128"/>
      <c r="F327" s="70"/>
      <c r="G327" s="66"/>
      <c r="H327" s="66"/>
      <c r="I327" s="129"/>
      <c r="J327" s="88"/>
      <c r="K327" s="93"/>
      <c r="L327" s="93"/>
      <c r="M327" s="94"/>
      <c r="N327" s="94"/>
      <c r="O327" s="94"/>
      <c r="P327" s="94"/>
    </row>
    <row r="328" spans="1:16" ht="24" customHeight="1">
      <c r="A328" s="159">
        <f t="shared" si="22"/>
        <v>7</v>
      </c>
      <c r="B328" s="114"/>
      <c r="C328" s="81"/>
      <c r="D328" s="69"/>
      <c r="E328" s="128"/>
      <c r="F328" s="70"/>
      <c r="G328" s="66"/>
      <c r="H328" s="66"/>
      <c r="I328" s="117"/>
      <c r="J328" s="88"/>
      <c r="K328" s="93"/>
      <c r="L328" s="93"/>
      <c r="M328" s="94"/>
      <c r="N328" s="94"/>
      <c r="O328" s="94"/>
      <c r="P328" s="94"/>
    </row>
    <row r="329" spans="1:16" ht="24" customHeight="1">
      <c r="A329" s="159">
        <f t="shared" si="22"/>
        <v>8</v>
      </c>
      <c r="B329" s="114"/>
      <c r="C329" s="81"/>
      <c r="D329" s="69"/>
      <c r="E329" s="128"/>
      <c r="F329" s="70"/>
      <c r="G329" s="66"/>
      <c r="H329" s="66"/>
      <c r="I329" s="117"/>
      <c r="J329" s="88"/>
      <c r="K329" s="93"/>
      <c r="L329" s="93"/>
      <c r="M329" s="94"/>
      <c r="N329" s="94"/>
      <c r="O329" s="94"/>
      <c r="P329" s="94"/>
    </row>
    <row r="330" spans="1:16" ht="24" customHeight="1">
      <c r="A330" s="159">
        <f t="shared" si="22"/>
        <v>9</v>
      </c>
      <c r="B330" s="114"/>
      <c r="C330" s="81"/>
      <c r="D330" s="69"/>
      <c r="E330" s="128"/>
      <c r="F330" s="70"/>
      <c r="G330" s="66"/>
      <c r="H330" s="66"/>
      <c r="I330" s="117"/>
      <c r="J330" s="88"/>
      <c r="K330" s="93"/>
      <c r="L330" s="93"/>
      <c r="M330" s="94"/>
      <c r="N330" s="94"/>
      <c r="O330" s="94"/>
      <c r="P330" s="94"/>
    </row>
    <row r="331" spans="1:16" ht="24" customHeight="1">
      <c r="A331" s="159">
        <f t="shared" si="22"/>
        <v>10</v>
      </c>
      <c r="B331" s="114"/>
      <c r="C331" s="81"/>
      <c r="D331" s="69"/>
      <c r="E331" s="128"/>
      <c r="F331" s="70"/>
      <c r="G331" s="66"/>
      <c r="H331" s="66"/>
      <c r="I331" s="117"/>
      <c r="J331" s="88"/>
      <c r="K331" s="93"/>
      <c r="L331" s="93"/>
      <c r="M331" s="94"/>
      <c r="N331" s="94"/>
      <c r="O331" s="94"/>
      <c r="P331" s="94"/>
    </row>
    <row r="332" spans="1:16" ht="24" customHeight="1">
      <c r="A332" s="159">
        <f t="shared" si="22"/>
        <v>11</v>
      </c>
      <c r="B332" s="114"/>
      <c r="C332" s="81"/>
      <c r="D332" s="69"/>
      <c r="E332" s="128"/>
      <c r="F332" s="70"/>
      <c r="G332" s="66"/>
      <c r="H332" s="66"/>
      <c r="I332" s="117"/>
      <c r="J332" s="88"/>
      <c r="K332" s="93"/>
      <c r="L332" s="93"/>
      <c r="M332" s="94"/>
      <c r="N332" s="94"/>
      <c r="O332" s="94"/>
      <c r="P332" s="94"/>
    </row>
    <row r="333" spans="1:16" ht="24" customHeight="1">
      <c r="A333" s="159">
        <f t="shared" si="22"/>
        <v>12</v>
      </c>
      <c r="B333" s="114"/>
      <c r="C333" s="81"/>
      <c r="D333" s="69"/>
      <c r="E333" s="128"/>
      <c r="F333" s="70"/>
      <c r="G333" s="66"/>
      <c r="H333" s="66"/>
      <c r="I333" s="117"/>
      <c r="J333" s="88"/>
      <c r="K333" s="93"/>
      <c r="L333" s="93"/>
      <c r="M333" s="94"/>
      <c r="N333" s="94"/>
      <c r="O333" s="94"/>
      <c r="P333" s="94"/>
    </row>
    <row r="334" spans="1:16" ht="24" customHeight="1">
      <c r="A334" s="159">
        <f t="shared" si="22"/>
        <v>13</v>
      </c>
      <c r="B334" s="114"/>
      <c r="C334" s="81"/>
      <c r="D334" s="69"/>
      <c r="E334" s="128"/>
      <c r="F334" s="70"/>
      <c r="G334" s="66"/>
      <c r="H334" s="66"/>
      <c r="I334" s="117"/>
      <c r="J334" s="88"/>
      <c r="K334" s="93"/>
      <c r="L334" s="93"/>
      <c r="M334" s="94"/>
      <c r="N334" s="94"/>
      <c r="O334" s="94"/>
      <c r="P334" s="94"/>
    </row>
    <row r="335" spans="1:16" ht="24" customHeight="1">
      <c r="A335" s="159">
        <f t="shared" si="22"/>
        <v>14</v>
      </c>
      <c r="B335" s="114"/>
      <c r="C335" s="81"/>
      <c r="D335" s="90"/>
      <c r="E335" s="128"/>
      <c r="F335" s="70"/>
      <c r="G335" s="66"/>
      <c r="H335" s="66"/>
      <c r="I335" s="117"/>
      <c r="J335" s="88"/>
      <c r="K335" s="93"/>
      <c r="L335" s="93"/>
      <c r="M335" s="94"/>
      <c r="N335" s="94"/>
      <c r="O335" s="94"/>
      <c r="P335" s="94"/>
    </row>
    <row r="336" spans="1:16" ht="24" customHeight="1">
      <c r="A336" s="159">
        <f t="shared" si="22"/>
        <v>15</v>
      </c>
      <c r="B336" s="114"/>
      <c r="C336" s="81"/>
      <c r="D336" s="90"/>
      <c r="E336" s="128"/>
      <c r="F336" s="70"/>
      <c r="G336" s="66"/>
      <c r="H336" s="66"/>
      <c r="I336" s="117"/>
      <c r="J336" s="88"/>
      <c r="K336" s="93"/>
      <c r="L336" s="93"/>
      <c r="M336" s="94"/>
      <c r="N336" s="94"/>
      <c r="O336" s="94"/>
      <c r="P336" s="94"/>
    </row>
    <row r="337" spans="1:16" ht="24" customHeight="1">
      <c r="A337" s="159">
        <f t="shared" si="22"/>
        <v>16</v>
      </c>
      <c r="B337" s="114"/>
      <c r="C337" s="81"/>
      <c r="D337" s="90"/>
      <c r="E337" s="128"/>
      <c r="F337" s="70"/>
      <c r="G337" s="66"/>
      <c r="H337" s="66"/>
      <c r="I337" s="117"/>
      <c r="J337" s="88"/>
      <c r="K337" s="93"/>
      <c r="L337" s="93"/>
      <c r="M337" s="94"/>
      <c r="N337" s="94"/>
      <c r="O337" s="94"/>
      <c r="P337" s="94"/>
    </row>
    <row r="338" spans="1:16" ht="24" customHeight="1">
      <c r="A338" s="159">
        <f t="shared" si="22"/>
        <v>17</v>
      </c>
      <c r="B338" s="114"/>
      <c r="C338" s="81"/>
      <c r="D338" s="90"/>
      <c r="E338" s="128"/>
      <c r="F338" s="70"/>
      <c r="G338" s="66"/>
      <c r="H338" s="66"/>
      <c r="I338" s="117"/>
      <c r="J338" s="88"/>
      <c r="K338" s="93"/>
      <c r="L338" s="93"/>
      <c r="M338" s="94"/>
      <c r="N338" s="94"/>
      <c r="O338" s="94"/>
      <c r="P338" s="94"/>
    </row>
    <row r="339" spans="1:16" ht="24" customHeight="1">
      <c r="A339" s="159">
        <f t="shared" si="22"/>
        <v>18</v>
      </c>
      <c r="B339" s="114"/>
      <c r="C339" s="81"/>
      <c r="D339" s="73"/>
      <c r="E339" s="128"/>
      <c r="F339" s="70"/>
      <c r="G339" s="66"/>
      <c r="H339" s="66"/>
      <c r="I339" s="129"/>
      <c r="J339" s="95"/>
      <c r="K339" s="93"/>
      <c r="L339" s="93"/>
      <c r="M339" s="94"/>
      <c r="N339" s="94"/>
      <c r="O339" s="94"/>
      <c r="P339" s="94"/>
    </row>
    <row r="340" spans="1:16" ht="24" customHeight="1">
      <c r="A340" s="159">
        <f t="shared" si="22"/>
        <v>19</v>
      </c>
      <c r="B340" s="114"/>
      <c r="C340" s="81"/>
      <c r="D340" s="73"/>
      <c r="E340" s="128"/>
      <c r="F340" s="70"/>
      <c r="G340" s="66"/>
      <c r="H340" s="66"/>
      <c r="I340" s="129"/>
      <c r="J340" s="95"/>
      <c r="K340" s="93"/>
      <c r="L340" s="93"/>
      <c r="M340" s="94"/>
      <c r="N340" s="94"/>
      <c r="O340" s="94"/>
      <c r="P340" s="94"/>
    </row>
    <row r="341" spans="1:16" ht="24" customHeight="1">
      <c r="A341" s="159">
        <f t="shared" si="22"/>
        <v>20</v>
      </c>
      <c r="B341" s="118"/>
      <c r="C341" s="119" t="s">
        <v>64</v>
      </c>
      <c r="D341" s="120"/>
      <c r="E341" s="183"/>
      <c r="F341" s="122"/>
      <c r="G341" s="123"/>
      <c r="H341" s="123"/>
      <c r="I341" s="124"/>
      <c r="J341" s="95"/>
      <c r="K341" s="93"/>
      <c r="L341" s="93"/>
      <c r="M341" s="94"/>
      <c r="N341" s="94"/>
      <c r="O341" s="94"/>
      <c r="P341" s="94"/>
    </row>
    <row r="342" spans="1:16" ht="24" customHeight="1">
      <c r="A342" s="159">
        <f t="shared" si="22"/>
        <v>21</v>
      </c>
      <c r="B342" s="114" t="s">
        <v>65</v>
      </c>
      <c r="C342" s="184" t="s">
        <v>107</v>
      </c>
      <c r="D342" s="184"/>
      <c r="E342" s="116" t="s">
        <v>103</v>
      </c>
      <c r="F342" s="71">
        <v>0</v>
      </c>
      <c r="G342" s="72"/>
      <c r="H342" s="72"/>
      <c r="I342" s="185"/>
      <c r="J342" s="180"/>
    </row>
    <row r="343" spans="1:16" ht="24" customHeight="1">
      <c r="A343" s="159">
        <f t="shared" si="22"/>
        <v>22</v>
      </c>
      <c r="B343" s="114"/>
      <c r="C343" s="186" t="s">
        <v>108</v>
      </c>
      <c r="D343" s="186"/>
      <c r="E343" s="168" t="s">
        <v>103</v>
      </c>
      <c r="F343" s="70">
        <v>0</v>
      </c>
      <c r="G343" s="66"/>
      <c r="H343" s="66"/>
      <c r="I343" s="129"/>
      <c r="J343" s="180"/>
    </row>
    <row r="344" spans="1:16" ht="24" customHeight="1">
      <c r="A344" s="159">
        <f t="shared" si="22"/>
        <v>23</v>
      </c>
      <c r="B344" s="114"/>
      <c r="C344" s="184" t="s">
        <v>109</v>
      </c>
      <c r="D344" s="184"/>
      <c r="E344" s="116" t="s">
        <v>103</v>
      </c>
      <c r="F344" s="71">
        <v>0</v>
      </c>
      <c r="G344" s="72"/>
      <c r="H344" s="66"/>
      <c r="I344" s="129"/>
      <c r="J344" s="180"/>
    </row>
    <row r="345" spans="1:16" ht="24" customHeight="1">
      <c r="A345" s="159">
        <f t="shared" si="22"/>
        <v>24</v>
      </c>
      <c r="B345" s="114"/>
      <c r="C345" s="186" t="s">
        <v>61</v>
      </c>
      <c r="D345" s="186"/>
      <c r="E345" s="116" t="s">
        <v>103</v>
      </c>
      <c r="F345" s="71">
        <v>1</v>
      </c>
      <c r="G345" s="72"/>
      <c r="H345" s="66"/>
      <c r="I345" s="117"/>
      <c r="J345" s="180"/>
    </row>
    <row r="346" spans="1:16" ht="24" customHeight="1">
      <c r="A346" s="159">
        <f t="shared" si="22"/>
        <v>25</v>
      </c>
      <c r="B346" s="114"/>
      <c r="C346" s="186" t="s">
        <v>59</v>
      </c>
      <c r="D346" s="75"/>
      <c r="E346" s="116" t="s">
        <v>103</v>
      </c>
      <c r="F346" s="71">
        <v>0</v>
      </c>
      <c r="G346" s="72"/>
      <c r="H346" s="66"/>
      <c r="I346" s="117"/>
      <c r="J346" s="180"/>
    </row>
    <row r="347" spans="1:16" ht="24" customHeight="1">
      <c r="A347" s="159">
        <f t="shared" si="22"/>
        <v>26</v>
      </c>
      <c r="B347" s="114"/>
      <c r="C347" s="115" t="s">
        <v>60</v>
      </c>
      <c r="D347" s="76"/>
      <c r="E347" s="116" t="s">
        <v>103</v>
      </c>
      <c r="F347" s="71">
        <v>1</v>
      </c>
      <c r="G347" s="72"/>
      <c r="H347" s="66"/>
      <c r="I347" s="117"/>
      <c r="J347" s="180"/>
    </row>
    <row r="348" spans="1:16" ht="24" customHeight="1">
      <c r="A348" s="159">
        <f t="shared" si="22"/>
        <v>27</v>
      </c>
      <c r="B348" s="118"/>
      <c r="C348" s="119" t="s">
        <v>64</v>
      </c>
      <c r="D348" s="120"/>
      <c r="E348" s="121"/>
      <c r="F348" s="122"/>
      <c r="G348" s="123"/>
      <c r="H348" s="123"/>
      <c r="I348" s="124"/>
      <c r="J348" s="180"/>
    </row>
    <row r="349" spans="1:16" ht="24" customHeight="1">
      <c r="A349" s="159">
        <f t="shared" si="22"/>
        <v>28</v>
      </c>
      <c r="B349" s="125" t="s">
        <v>66</v>
      </c>
      <c r="C349" s="77"/>
      <c r="D349" s="78"/>
      <c r="E349" s="126"/>
      <c r="F349" s="67"/>
      <c r="G349" s="68"/>
      <c r="H349" s="66"/>
      <c r="I349" s="127"/>
      <c r="J349" s="180"/>
    </row>
    <row r="350" spans="1:16" ht="24" customHeight="1">
      <c r="A350" s="159">
        <f t="shared" si="22"/>
        <v>29</v>
      </c>
      <c r="B350" s="114"/>
      <c r="C350" s="79"/>
      <c r="D350" s="80"/>
      <c r="E350" s="128"/>
      <c r="F350" s="70"/>
      <c r="G350" s="66"/>
      <c r="H350" s="66"/>
      <c r="I350" s="129"/>
      <c r="J350" s="180"/>
    </row>
    <row r="351" spans="1:16" ht="24" customHeight="1">
      <c r="A351" s="159">
        <f>A350+1</f>
        <v>30</v>
      </c>
      <c r="B351" s="114"/>
      <c r="C351" s="74"/>
      <c r="D351" s="76"/>
      <c r="E351" s="115"/>
      <c r="F351" s="64"/>
      <c r="G351" s="65"/>
      <c r="H351" s="66"/>
      <c r="I351" s="117"/>
      <c r="J351" s="180"/>
    </row>
    <row r="352" spans="1:16" ht="24" customHeight="1" thickBot="1">
      <c r="A352" s="159">
        <f t="shared" ref="A352:A353" si="23">A351+1</f>
        <v>31</v>
      </c>
      <c r="B352" s="130"/>
      <c r="C352" s="131" t="s">
        <v>64</v>
      </c>
      <c r="D352" s="132"/>
      <c r="E352" s="115"/>
      <c r="F352" s="133"/>
      <c r="G352" s="134"/>
      <c r="H352" s="134"/>
      <c r="I352" s="117"/>
      <c r="J352" s="180"/>
    </row>
    <row r="353" spans="1:16" ht="24" customHeight="1" thickBot="1">
      <c r="A353" s="159">
        <f t="shared" si="23"/>
        <v>32</v>
      </c>
      <c r="B353" s="135" t="s">
        <v>67</v>
      </c>
      <c r="C353" s="136"/>
      <c r="D353" s="137"/>
      <c r="E353" s="136"/>
      <c r="F353" s="138"/>
      <c r="G353" s="139"/>
      <c r="H353" s="139"/>
      <c r="I353" s="140"/>
      <c r="J353" s="180"/>
    </row>
    <row r="354" spans="1:16" ht="24" customHeight="1" thickTop="1">
      <c r="A354" s="159">
        <v>1</v>
      </c>
      <c r="B354" s="141" t="str">
        <f>C357</f>
        <v>12) 오일 쿨러 분해소제 복구</v>
      </c>
      <c r="C354" s="142"/>
      <c r="D354" s="143"/>
      <c r="E354" s="142"/>
      <c r="F354" s="144"/>
      <c r="G354" s="145"/>
      <c r="H354" s="145"/>
      <c r="I354" s="146"/>
      <c r="J354" s="180"/>
    </row>
    <row r="355" spans="1:16" ht="24" customHeight="1" thickBot="1">
      <c r="A355" s="159">
        <f t="shared" ref="A355:A382" si="24">A354+1</f>
        <v>2</v>
      </c>
      <c r="B355" s="147"/>
      <c r="C355" s="148"/>
      <c r="D355" s="148"/>
      <c r="E355" s="149"/>
      <c r="F355" s="150"/>
      <c r="G355" s="151"/>
      <c r="H355" s="151"/>
      <c r="I355" s="152"/>
      <c r="J355" s="180"/>
    </row>
    <row r="356" spans="1:16" ht="24" customHeight="1" thickBot="1">
      <c r="A356" s="159">
        <f t="shared" si="24"/>
        <v>3</v>
      </c>
      <c r="B356" s="153" t="s">
        <v>0</v>
      </c>
      <c r="C356" s="154" t="s">
        <v>1</v>
      </c>
      <c r="D356" s="155" t="s">
        <v>2</v>
      </c>
      <c r="E356" s="154" t="s">
        <v>3</v>
      </c>
      <c r="F356" s="156" t="s">
        <v>4</v>
      </c>
      <c r="G356" s="154" t="s">
        <v>317</v>
      </c>
      <c r="H356" s="154" t="s">
        <v>353</v>
      </c>
      <c r="I356" s="157" t="s">
        <v>5</v>
      </c>
      <c r="J356" s="181"/>
      <c r="K356" s="182"/>
      <c r="L356" s="182"/>
      <c r="M356" s="182"/>
      <c r="N356" s="182"/>
      <c r="O356" s="178"/>
    </row>
    <row r="357" spans="1:16" ht="24" customHeight="1" thickTop="1">
      <c r="A357" s="159">
        <f t="shared" si="24"/>
        <v>4</v>
      </c>
      <c r="B357" s="114" t="s">
        <v>50</v>
      </c>
      <c r="C357" s="87" t="s">
        <v>207</v>
      </c>
      <c r="D357" s="69"/>
      <c r="E357" s="158" t="s">
        <v>56</v>
      </c>
      <c r="F357" s="70">
        <v>2</v>
      </c>
      <c r="G357" s="66"/>
      <c r="H357" s="66"/>
      <c r="I357" s="127"/>
      <c r="J357" s="88"/>
      <c r="K357" s="93"/>
      <c r="L357" s="93"/>
      <c r="M357" s="94"/>
      <c r="N357" s="94"/>
      <c r="O357" s="94"/>
      <c r="P357" s="94"/>
    </row>
    <row r="358" spans="1:16" ht="24" customHeight="1">
      <c r="A358" s="159">
        <f t="shared" si="24"/>
        <v>5</v>
      </c>
      <c r="B358" s="114"/>
      <c r="C358" s="91" t="s">
        <v>295</v>
      </c>
      <c r="D358" s="69"/>
      <c r="E358" s="128" t="s">
        <v>54</v>
      </c>
      <c r="F358" s="70">
        <v>2</v>
      </c>
      <c r="G358" s="66"/>
      <c r="H358" s="66"/>
      <c r="I358" s="129" t="s">
        <v>293</v>
      </c>
      <c r="J358" s="88"/>
      <c r="K358" s="89"/>
      <c r="L358" s="93"/>
      <c r="M358" s="94"/>
      <c r="N358" s="94"/>
      <c r="O358" s="94"/>
      <c r="P358" s="94"/>
    </row>
    <row r="359" spans="1:16" ht="24" customHeight="1">
      <c r="A359" s="159">
        <f t="shared" si="24"/>
        <v>6</v>
      </c>
      <c r="B359" s="114"/>
      <c r="C359" s="81"/>
      <c r="D359" s="69"/>
      <c r="E359" s="128"/>
      <c r="F359" s="70"/>
      <c r="G359" s="66"/>
      <c r="H359" s="66"/>
      <c r="I359" s="129"/>
      <c r="J359" s="88"/>
      <c r="K359" s="93"/>
      <c r="L359" s="93"/>
      <c r="M359" s="94"/>
      <c r="N359" s="94"/>
      <c r="O359" s="94"/>
      <c r="P359" s="94"/>
    </row>
    <row r="360" spans="1:16" ht="24" customHeight="1">
      <c r="A360" s="159">
        <f t="shared" si="24"/>
        <v>7</v>
      </c>
      <c r="B360" s="114"/>
      <c r="C360" s="81"/>
      <c r="D360" s="69"/>
      <c r="E360" s="128"/>
      <c r="F360" s="70"/>
      <c r="G360" s="66"/>
      <c r="H360" s="66"/>
      <c r="I360" s="117"/>
      <c r="J360" s="88"/>
      <c r="K360" s="93"/>
      <c r="L360" s="93"/>
      <c r="M360" s="94"/>
      <c r="N360" s="94"/>
      <c r="O360" s="94"/>
      <c r="P360" s="94"/>
    </row>
    <row r="361" spans="1:16" ht="24" customHeight="1">
      <c r="A361" s="159">
        <f t="shared" si="24"/>
        <v>8</v>
      </c>
      <c r="B361" s="114"/>
      <c r="C361" s="81"/>
      <c r="D361" s="69"/>
      <c r="E361" s="128"/>
      <c r="F361" s="70"/>
      <c r="G361" s="66"/>
      <c r="H361" s="66"/>
      <c r="I361" s="117"/>
      <c r="J361" s="88"/>
      <c r="K361" s="93"/>
      <c r="L361" s="93"/>
      <c r="M361" s="94"/>
      <c r="N361" s="94"/>
      <c r="O361" s="94"/>
      <c r="P361" s="94"/>
    </row>
    <row r="362" spans="1:16" ht="24" customHeight="1">
      <c r="A362" s="159">
        <f t="shared" si="24"/>
        <v>9</v>
      </c>
      <c r="B362" s="114"/>
      <c r="C362" s="81"/>
      <c r="D362" s="69"/>
      <c r="E362" s="128"/>
      <c r="F362" s="70"/>
      <c r="G362" s="66"/>
      <c r="H362" s="66"/>
      <c r="I362" s="117"/>
      <c r="J362" s="88"/>
      <c r="K362" s="93"/>
      <c r="L362" s="93"/>
      <c r="M362" s="94"/>
      <c r="N362" s="94"/>
      <c r="O362" s="94"/>
      <c r="P362" s="94"/>
    </row>
    <row r="363" spans="1:16" ht="24" customHeight="1">
      <c r="A363" s="159">
        <f t="shared" si="24"/>
        <v>10</v>
      </c>
      <c r="B363" s="114"/>
      <c r="C363" s="81"/>
      <c r="D363" s="69"/>
      <c r="E363" s="128"/>
      <c r="F363" s="70"/>
      <c r="G363" s="66"/>
      <c r="H363" s="66"/>
      <c r="I363" s="117"/>
      <c r="J363" s="88"/>
      <c r="K363" s="93"/>
      <c r="L363" s="93"/>
      <c r="M363" s="94"/>
      <c r="N363" s="94"/>
      <c r="O363" s="94"/>
      <c r="P363" s="94"/>
    </row>
    <row r="364" spans="1:16" ht="24" customHeight="1">
      <c r="A364" s="159">
        <f t="shared" si="24"/>
        <v>11</v>
      </c>
      <c r="B364" s="114"/>
      <c r="C364" s="81"/>
      <c r="D364" s="69"/>
      <c r="E364" s="128"/>
      <c r="F364" s="70"/>
      <c r="G364" s="66"/>
      <c r="H364" s="66"/>
      <c r="I364" s="117"/>
      <c r="J364" s="88"/>
      <c r="K364" s="93"/>
      <c r="L364" s="93"/>
      <c r="M364" s="94"/>
      <c r="N364" s="94"/>
      <c r="O364" s="94"/>
      <c r="P364" s="94"/>
    </row>
    <row r="365" spans="1:16" ht="24" customHeight="1">
      <c r="A365" s="159">
        <f t="shared" si="24"/>
        <v>12</v>
      </c>
      <c r="B365" s="114"/>
      <c r="C365" s="81"/>
      <c r="D365" s="69"/>
      <c r="E365" s="128"/>
      <c r="F365" s="70"/>
      <c r="G365" s="66"/>
      <c r="H365" s="66"/>
      <c r="I365" s="117"/>
      <c r="J365" s="88"/>
      <c r="K365" s="93"/>
      <c r="L365" s="93"/>
      <c r="M365" s="94"/>
      <c r="N365" s="94"/>
      <c r="O365" s="94"/>
      <c r="P365" s="94"/>
    </row>
    <row r="366" spans="1:16" ht="24" customHeight="1">
      <c r="A366" s="159">
        <f t="shared" si="24"/>
        <v>13</v>
      </c>
      <c r="B366" s="114"/>
      <c r="C366" s="81"/>
      <c r="D366" s="69"/>
      <c r="E366" s="128"/>
      <c r="F366" s="70"/>
      <c r="G366" s="66"/>
      <c r="H366" s="66"/>
      <c r="I366" s="117"/>
      <c r="J366" s="88"/>
      <c r="K366" s="93"/>
      <c r="L366" s="93"/>
      <c r="M366" s="94"/>
      <c r="N366" s="94"/>
      <c r="O366" s="94"/>
      <c r="P366" s="94"/>
    </row>
    <row r="367" spans="1:16" ht="24" customHeight="1">
      <c r="A367" s="159">
        <f t="shared" si="24"/>
        <v>14</v>
      </c>
      <c r="B367" s="114"/>
      <c r="C367" s="81"/>
      <c r="D367" s="90"/>
      <c r="E367" s="128"/>
      <c r="F367" s="70"/>
      <c r="G367" s="66"/>
      <c r="H367" s="66"/>
      <c r="I367" s="117"/>
      <c r="J367" s="88"/>
      <c r="K367" s="93"/>
      <c r="L367" s="93"/>
      <c r="M367" s="94"/>
      <c r="N367" s="94"/>
      <c r="O367" s="94"/>
      <c r="P367" s="94"/>
    </row>
    <row r="368" spans="1:16" ht="24" customHeight="1">
      <c r="A368" s="159">
        <f t="shared" si="24"/>
        <v>15</v>
      </c>
      <c r="B368" s="114"/>
      <c r="C368" s="81"/>
      <c r="D368" s="90"/>
      <c r="E368" s="128"/>
      <c r="F368" s="70"/>
      <c r="G368" s="66"/>
      <c r="H368" s="66"/>
      <c r="I368" s="117"/>
      <c r="J368" s="88"/>
      <c r="K368" s="93"/>
      <c r="L368" s="93"/>
      <c r="M368" s="94"/>
      <c r="N368" s="94"/>
      <c r="O368" s="94"/>
      <c r="P368" s="94"/>
    </row>
    <row r="369" spans="1:16" ht="24" customHeight="1">
      <c r="A369" s="159">
        <f t="shared" si="24"/>
        <v>16</v>
      </c>
      <c r="B369" s="114"/>
      <c r="C369" s="81"/>
      <c r="D369" s="90"/>
      <c r="E369" s="128"/>
      <c r="F369" s="70"/>
      <c r="G369" s="66"/>
      <c r="H369" s="66"/>
      <c r="I369" s="117"/>
      <c r="J369" s="88"/>
      <c r="K369" s="93"/>
      <c r="L369" s="93"/>
      <c r="M369" s="94"/>
      <c r="N369" s="94"/>
      <c r="O369" s="94"/>
      <c r="P369" s="94"/>
    </row>
    <row r="370" spans="1:16" ht="24" customHeight="1">
      <c r="A370" s="159">
        <f t="shared" si="24"/>
        <v>17</v>
      </c>
      <c r="B370" s="114"/>
      <c r="C370" s="81"/>
      <c r="D370" s="90"/>
      <c r="E370" s="128"/>
      <c r="F370" s="70"/>
      <c r="G370" s="66"/>
      <c r="H370" s="66"/>
      <c r="I370" s="117"/>
      <c r="J370" s="88"/>
      <c r="K370" s="93"/>
      <c r="L370" s="93"/>
      <c r="M370" s="94"/>
      <c r="N370" s="94"/>
      <c r="O370" s="94"/>
      <c r="P370" s="94"/>
    </row>
    <row r="371" spans="1:16" ht="24" customHeight="1">
      <c r="A371" s="159">
        <f t="shared" si="24"/>
        <v>18</v>
      </c>
      <c r="B371" s="114"/>
      <c r="C371" s="81"/>
      <c r="D371" s="73"/>
      <c r="E371" s="128"/>
      <c r="F371" s="70"/>
      <c r="G371" s="66"/>
      <c r="H371" s="66"/>
      <c r="I371" s="129"/>
      <c r="J371" s="95"/>
      <c r="K371" s="93"/>
      <c r="L371" s="93"/>
      <c r="M371" s="94"/>
      <c r="N371" s="94"/>
      <c r="O371" s="94"/>
      <c r="P371" s="94"/>
    </row>
    <row r="372" spans="1:16" ht="24" customHeight="1">
      <c r="A372" s="159">
        <f t="shared" si="24"/>
        <v>19</v>
      </c>
      <c r="B372" s="114"/>
      <c r="C372" s="81"/>
      <c r="D372" s="73"/>
      <c r="E372" s="128"/>
      <c r="F372" s="70"/>
      <c r="G372" s="66"/>
      <c r="H372" s="66"/>
      <c r="I372" s="129"/>
      <c r="J372" s="95"/>
      <c r="K372" s="93"/>
      <c r="L372" s="93"/>
      <c r="M372" s="94"/>
      <c r="N372" s="94"/>
      <c r="O372" s="94"/>
      <c r="P372" s="94"/>
    </row>
    <row r="373" spans="1:16" ht="24" customHeight="1">
      <c r="A373" s="159">
        <f t="shared" si="24"/>
        <v>20</v>
      </c>
      <c r="B373" s="118"/>
      <c r="C373" s="119" t="s">
        <v>64</v>
      </c>
      <c r="D373" s="120"/>
      <c r="E373" s="183"/>
      <c r="F373" s="122"/>
      <c r="G373" s="123"/>
      <c r="H373" s="123"/>
      <c r="I373" s="124"/>
      <c r="J373" s="95"/>
      <c r="K373" s="93"/>
      <c r="L373" s="93"/>
      <c r="M373" s="94"/>
      <c r="N373" s="94"/>
      <c r="O373" s="94"/>
      <c r="P373" s="94"/>
    </row>
    <row r="374" spans="1:16" ht="24" customHeight="1">
      <c r="A374" s="159">
        <f t="shared" si="24"/>
        <v>21</v>
      </c>
      <c r="B374" s="114" t="s">
        <v>65</v>
      </c>
      <c r="C374" s="184" t="s">
        <v>107</v>
      </c>
      <c r="D374" s="184"/>
      <c r="E374" s="116" t="s">
        <v>103</v>
      </c>
      <c r="F374" s="71">
        <v>0</v>
      </c>
      <c r="G374" s="72"/>
      <c r="H374" s="72"/>
      <c r="I374" s="185"/>
      <c r="J374" s="180"/>
    </row>
    <row r="375" spans="1:16" ht="24" customHeight="1">
      <c r="A375" s="159">
        <f t="shared" si="24"/>
        <v>22</v>
      </c>
      <c r="B375" s="114"/>
      <c r="C375" s="186" t="s">
        <v>108</v>
      </c>
      <c r="D375" s="186"/>
      <c r="E375" s="168" t="s">
        <v>103</v>
      </c>
      <c r="F375" s="70">
        <v>0</v>
      </c>
      <c r="G375" s="66"/>
      <c r="H375" s="66"/>
      <c r="I375" s="129"/>
      <c r="J375" s="180"/>
    </row>
    <row r="376" spans="1:16" ht="24" customHeight="1">
      <c r="A376" s="159">
        <f t="shared" si="24"/>
        <v>23</v>
      </c>
      <c r="B376" s="114"/>
      <c r="C376" s="184" t="s">
        <v>109</v>
      </c>
      <c r="D376" s="184"/>
      <c r="E376" s="116" t="s">
        <v>103</v>
      </c>
      <c r="F376" s="71">
        <v>0</v>
      </c>
      <c r="G376" s="72"/>
      <c r="H376" s="66"/>
      <c r="I376" s="129"/>
      <c r="J376" s="180"/>
    </row>
    <row r="377" spans="1:16" ht="24" customHeight="1">
      <c r="A377" s="159">
        <f t="shared" si="24"/>
        <v>24</v>
      </c>
      <c r="B377" s="114"/>
      <c r="C377" s="186" t="s">
        <v>61</v>
      </c>
      <c r="D377" s="186"/>
      <c r="E377" s="116" t="s">
        <v>103</v>
      </c>
      <c r="F377" s="71">
        <v>1</v>
      </c>
      <c r="G377" s="72"/>
      <c r="H377" s="66"/>
      <c r="I377" s="117"/>
      <c r="J377" s="180"/>
    </row>
    <row r="378" spans="1:16" ht="24" customHeight="1">
      <c r="A378" s="159">
        <f t="shared" si="24"/>
        <v>25</v>
      </c>
      <c r="B378" s="114"/>
      <c r="C378" s="186" t="s">
        <v>59</v>
      </c>
      <c r="D378" s="75"/>
      <c r="E378" s="116" t="s">
        <v>103</v>
      </c>
      <c r="F378" s="71">
        <v>0</v>
      </c>
      <c r="G378" s="72"/>
      <c r="H378" s="66"/>
      <c r="I378" s="117"/>
      <c r="J378" s="180"/>
    </row>
    <row r="379" spans="1:16" ht="24" customHeight="1">
      <c r="A379" s="159">
        <f t="shared" si="24"/>
        <v>26</v>
      </c>
      <c r="B379" s="114"/>
      <c r="C379" s="115" t="s">
        <v>60</v>
      </c>
      <c r="D379" s="76"/>
      <c r="E379" s="116" t="s">
        <v>103</v>
      </c>
      <c r="F379" s="71">
        <v>1</v>
      </c>
      <c r="G379" s="72"/>
      <c r="H379" s="66"/>
      <c r="I379" s="117"/>
      <c r="J379" s="180"/>
    </row>
    <row r="380" spans="1:16" ht="24" customHeight="1">
      <c r="A380" s="159">
        <f t="shared" si="24"/>
        <v>27</v>
      </c>
      <c r="B380" s="118"/>
      <c r="C380" s="119" t="s">
        <v>64</v>
      </c>
      <c r="D380" s="120"/>
      <c r="E380" s="121"/>
      <c r="F380" s="122"/>
      <c r="G380" s="123"/>
      <c r="H380" s="123"/>
      <c r="I380" s="124"/>
      <c r="J380" s="180"/>
    </row>
    <row r="381" spans="1:16" ht="24" customHeight="1">
      <c r="A381" s="159">
        <f t="shared" si="24"/>
        <v>28</v>
      </c>
      <c r="B381" s="125" t="s">
        <v>66</v>
      </c>
      <c r="C381" s="77"/>
      <c r="D381" s="78"/>
      <c r="E381" s="126"/>
      <c r="F381" s="67"/>
      <c r="G381" s="68"/>
      <c r="H381" s="66"/>
      <c r="I381" s="127"/>
      <c r="J381" s="180"/>
    </row>
    <row r="382" spans="1:16" ht="24" customHeight="1">
      <c r="A382" s="159">
        <f t="shared" si="24"/>
        <v>29</v>
      </c>
      <c r="B382" s="114"/>
      <c r="C382" s="79"/>
      <c r="D382" s="80"/>
      <c r="E382" s="128"/>
      <c r="F382" s="70"/>
      <c r="G382" s="66"/>
      <c r="H382" s="66"/>
      <c r="I382" s="129"/>
      <c r="J382" s="180"/>
    </row>
    <row r="383" spans="1:16" ht="24" customHeight="1">
      <c r="A383" s="159">
        <f>A382+1</f>
        <v>30</v>
      </c>
      <c r="B383" s="114"/>
      <c r="C383" s="74"/>
      <c r="D383" s="76"/>
      <c r="E383" s="115"/>
      <c r="F383" s="64"/>
      <c r="G383" s="65"/>
      <c r="H383" s="66"/>
      <c r="I383" s="117"/>
      <c r="J383" s="180"/>
    </row>
    <row r="384" spans="1:16" ht="24" customHeight="1" thickBot="1">
      <c r="A384" s="159">
        <f t="shared" ref="A384:A385" si="25">A383+1</f>
        <v>31</v>
      </c>
      <c r="B384" s="130"/>
      <c r="C384" s="131" t="s">
        <v>64</v>
      </c>
      <c r="D384" s="132"/>
      <c r="E384" s="115"/>
      <c r="F384" s="133"/>
      <c r="G384" s="134"/>
      <c r="H384" s="134"/>
      <c r="I384" s="117"/>
      <c r="J384" s="180"/>
    </row>
    <row r="385" spans="1:16" ht="24" customHeight="1" thickBot="1">
      <c r="A385" s="159">
        <f t="shared" si="25"/>
        <v>32</v>
      </c>
      <c r="B385" s="135" t="s">
        <v>67</v>
      </c>
      <c r="C385" s="136"/>
      <c r="D385" s="137"/>
      <c r="E385" s="136"/>
      <c r="F385" s="138"/>
      <c r="G385" s="139"/>
      <c r="H385" s="139"/>
      <c r="I385" s="140"/>
      <c r="J385" s="180"/>
    </row>
    <row r="386" spans="1:16" ht="24" customHeight="1" thickTop="1">
      <c r="A386" s="159">
        <v>1</v>
      </c>
      <c r="B386" s="141" t="str">
        <f>C389</f>
        <v>13) 커넥팅로드 발출 소제 복구</v>
      </c>
      <c r="C386" s="142"/>
      <c r="D386" s="143"/>
      <c r="E386" s="142"/>
      <c r="F386" s="144"/>
      <c r="G386" s="145"/>
      <c r="H386" s="145"/>
      <c r="I386" s="146"/>
      <c r="J386" s="180"/>
    </row>
    <row r="387" spans="1:16" ht="24" customHeight="1" thickBot="1">
      <c r="A387" s="159">
        <f t="shared" ref="A387:A414" si="26">A386+1</f>
        <v>2</v>
      </c>
      <c r="B387" s="147" t="s">
        <v>136</v>
      </c>
      <c r="C387" s="148"/>
      <c r="D387" s="148"/>
      <c r="E387" s="149"/>
      <c r="F387" s="150"/>
      <c r="G387" s="151"/>
      <c r="H387" s="151"/>
      <c r="I387" s="152"/>
      <c r="J387" s="180"/>
    </row>
    <row r="388" spans="1:16" ht="24" customHeight="1" thickBot="1">
      <c r="A388" s="159">
        <f t="shared" si="26"/>
        <v>3</v>
      </c>
      <c r="B388" s="153" t="s">
        <v>0</v>
      </c>
      <c r="C388" s="154" t="s">
        <v>1</v>
      </c>
      <c r="D388" s="155" t="s">
        <v>2</v>
      </c>
      <c r="E388" s="154" t="s">
        <v>3</v>
      </c>
      <c r="F388" s="156" t="s">
        <v>4</v>
      </c>
      <c r="G388" s="154" t="s">
        <v>317</v>
      </c>
      <c r="H388" s="154" t="s">
        <v>353</v>
      </c>
      <c r="I388" s="157" t="s">
        <v>5</v>
      </c>
      <c r="J388" s="181"/>
      <c r="K388" s="182"/>
      <c r="L388" s="182"/>
      <c r="M388" s="182"/>
      <c r="N388" s="182"/>
      <c r="O388" s="178"/>
    </row>
    <row r="389" spans="1:16" ht="24" customHeight="1" thickTop="1">
      <c r="A389" s="159">
        <f t="shared" si="26"/>
        <v>4</v>
      </c>
      <c r="B389" s="114" t="s">
        <v>50</v>
      </c>
      <c r="C389" s="87" t="s">
        <v>208</v>
      </c>
      <c r="D389" s="69"/>
      <c r="E389" s="158" t="s">
        <v>55</v>
      </c>
      <c r="F389" s="70">
        <v>24</v>
      </c>
      <c r="G389" s="66"/>
      <c r="H389" s="66"/>
      <c r="I389" s="127"/>
      <c r="J389" s="88"/>
      <c r="K389" s="93"/>
      <c r="L389" s="93"/>
      <c r="M389" s="94"/>
      <c r="N389" s="94"/>
      <c r="O389" s="94"/>
      <c r="P389" s="94"/>
    </row>
    <row r="390" spans="1:16" ht="24" customHeight="1">
      <c r="A390" s="159">
        <f t="shared" si="26"/>
        <v>5</v>
      </c>
      <c r="B390" s="114"/>
      <c r="C390" s="91" t="s">
        <v>295</v>
      </c>
      <c r="D390" s="69"/>
      <c r="E390" s="128" t="s">
        <v>54</v>
      </c>
      <c r="F390" s="70">
        <v>2</v>
      </c>
      <c r="G390" s="66"/>
      <c r="H390" s="66"/>
      <c r="I390" s="129" t="s">
        <v>293</v>
      </c>
      <c r="J390" s="88"/>
      <c r="K390" s="89"/>
      <c r="L390" s="93"/>
      <c r="M390" s="94"/>
      <c r="N390" s="94"/>
      <c r="O390" s="94"/>
      <c r="P390" s="94"/>
    </row>
    <row r="391" spans="1:16" ht="24" customHeight="1">
      <c r="A391" s="159">
        <f t="shared" si="26"/>
        <v>6</v>
      </c>
      <c r="B391" s="114"/>
      <c r="C391" s="81"/>
      <c r="D391" s="69"/>
      <c r="E391" s="128"/>
      <c r="F391" s="70"/>
      <c r="G391" s="66"/>
      <c r="H391" s="66"/>
      <c r="I391" s="129"/>
      <c r="J391" s="88"/>
      <c r="K391" s="93"/>
      <c r="L391" s="93"/>
      <c r="M391" s="94"/>
      <c r="N391" s="94"/>
      <c r="O391" s="94"/>
      <c r="P391" s="94"/>
    </row>
    <row r="392" spans="1:16" ht="24" customHeight="1">
      <c r="A392" s="159">
        <f t="shared" si="26"/>
        <v>7</v>
      </c>
      <c r="B392" s="114"/>
      <c r="C392" s="81"/>
      <c r="D392" s="69"/>
      <c r="E392" s="128"/>
      <c r="F392" s="70"/>
      <c r="G392" s="66"/>
      <c r="H392" s="66"/>
      <c r="I392" s="117"/>
      <c r="J392" s="88"/>
      <c r="K392" s="93"/>
      <c r="L392" s="93"/>
      <c r="M392" s="94"/>
      <c r="N392" s="94"/>
      <c r="O392" s="94"/>
      <c r="P392" s="94"/>
    </row>
    <row r="393" spans="1:16" ht="24" customHeight="1">
      <c r="A393" s="159">
        <f t="shared" si="26"/>
        <v>8</v>
      </c>
      <c r="B393" s="114"/>
      <c r="C393" s="81"/>
      <c r="D393" s="69"/>
      <c r="E393" s="128"/>
      <c r="F393" s="70"/>
      <c r="G393" s="66"/>
      <c r="H393" s="66"/>
      <c r="I393" s="117"/>
      <c r="J393" s="88"/>
      <c r="K393" s="93"/>
      <c r="L393" s="93"/>
      <c r="M393" s="94"/>
      <c r="N393" s="94"/>
      <c r="O393" s="94"/>
      <c r="P393" s="94"/>
    </row>
    <row r="394" spans="1:16" ht="24" customHeight="1">
      <c r="A394" s="159">
        <f t="shared" si="26"/>
        <v>9</v>
      </c>
      <c r="B394" s="114"/>
      <c r="C394" s="81"/>
      <c r="D394" s="69"/>
      <c r="E394" s="128"/>
      <c r="F394" s="70"/>
      <c r="G394" s="66"/>
      <c r="H394" s="66"/>
      <c r="I394" s="117"/>
      <c r="J394" s="88"/>
      <c r="K394" s="93"/>
      <c r="L394" s="93"/>
      <c r="M394" s="94"/>
      <c r="N394" s="94"/>
      <c r="O394" s="94"/>
      <c r="P394" s="94"/>
    </row>
    <row r="395" spans="1:16" ht="24" customHeight="1">
      <c r="A395" s="159">
        <f t="shared" si="26"/>
        <v>10</v>
      </c>
      <c r="B395" s="114"/>
      <c r="C395" s="81"/>
      <c r="D395" s="69"/>
      <c r="E395" s="128"/>
      <c r="F395" s="70"/>
      <c r="G395" s="66"/>
      <c r="H395" s="66"/>
      <c r="I395" s="117"/>
      <c r="J395" s="88"/>
      <c r="K395" s="93"/>
      <c r="L395" s="93"/>
      <c r="M395" s="94"/>
      <c r="N395" s="94"/>
      <c r="O395" s="94"/>
      <c r="P395" s="94"/>
    </row>
    <row r="396" spans="1:16" ht="24" customHeight="1">
      <c r="A396" s="159">
        <f t="shared" si="26"/>
        <v>11</v>
      </c>
      <c r="B396" s="114"/>
      <c r="C396" s="81"/>
      <c r="D396" s="69"/>
      <c r="E396" s="128"/>
      <c r="F396" s="70"/>
      <c r="G396" s="66"/>
      <c r="H396" s="66"/>
      <c r="I396" s="117"/>
      <c r="J396" s="88"/>
      <c r="K396" s="93"/>
      <c r="L396" s="93"/>
      <c r="M396" s="94"/>
      <c r="N396" s="94"/>
      <c r="O396" s="94"/>
      <c r="P396" s="94"/>
    </row>
    <row r="397" spans="1:16" ht="24" customHeight="1">
      <c r="A397" s="159">
        <f t="shared" si="26"/>
        <v>12</v>
      </c>
      <c r="B397" s="114"/>
      <c r="C397" s="81"/>
      <c r="D397" s="69"/>
      <c r="E397" s="128"/>
      <c r="F397" s="70"/>
      <c r="G397" s="66"/>
      <c r="H397" s="66"/>
      <c r="I397" s="117"/>
      <c r="J397" s="88"/>
      <c r="K397" s="93"/>
      <c r="L397" s="93"/>
      <c r="M397" s="94"/>
      <c r="N397" s="94"/>
      <c r="O397" s="94"/>
      <c r="P397" s="94"/>
    </row>
    <row r="398" spans="1:16" ht="24" customHeight="1">
      <c r="A398" s="159">
        <f t="shared" si="26"/>
        <v>13</v>
      </c>
      <c r="B398" s="114"/>
      <c r="C398" s="81"/>
      <c r="D398" s="69"/>
      <c r="E398" s="128"/>
      <c r="F398" s="70"/>
      <c r="G398" s="66"/>
      <c r="H398" s="66"/>
      <c r="I398" s="117"/>
      <c r="J398" s="88"/>
      <c r="K398" s="93"/>
      <c r="L398" s="93"/>
      <c r="M398" s="94"/>
      <c r="N398" s="94"/>
      <c r="O398" s="94"/>
      <c r="P398" s="94"/>
    </row>
    <row r="399" spans="1:16" ht="24" customHeight="1">
      <c r="A399" s="159">
        <f t="shared" si="26"/>
        <v>14</v>
      </c>
      <c r="B399" s="114"/>
      <c r="C399" s="81"/>
      <c r="D399" s="90"/>
      <c r="E399" s="128"/>
      <c r="F399" s="70"/>
      <c r="G399" s="66"/>
      <c r="H399" s="66"/>
      <c r="I399" s="117"/>
      <c r="J399" s="88"/>
      <c r="K399" s="93"/>
      <c r="L399" s="93"/>
      <c r="M399" s="94"/>
      <c r="N399" s="94"/>
      <c r="O399" s="94"/>
      <c r="P399" s="94"/>
    </row>
    <row r="400" spans="1:16" ht="24" customHeight="1">
      <c r="A400" s="159">
        <f t="shared" si="26"/>
        <v>15</v>
      </c>
      <c r="B400" s="114"/>
      <c r="C400" s="81"/>
      <c r="D400" s="90"/>
      <c r="E400" s="128"/>
      <c r="F400" s="70"/>
      <c r="G400" s="66"/>
      <c r="H400" s="66"/>
      <c r="I400" s="117"/>
      <c r="J400" s="88"/>
      <c r="K400" s="93"/>
      <c r="L400" s="93"/>
      <c r="M400" s="94"/>
      <c r="N400" s="94"/>
      <c r="O400" s="94"/>
      <c r="P400" s="94"/>
    </row>
    <row r="401" spans="1:16" ht="24" customHeight="1">
      <c r="A401" s="159">
        <f t="shared" si="26"/>
        <v>16</v>
      </c>
      <c r="B401" s="114"/>
      <c r="C401" s="81"/>
      <c r="D401" s="90"/>
      <c r="E401" s="128"/>
      <c r="F401" s="70"/>
      <c r="G401" s="66"/>
      <c r="H401" s="66"/>
      <c r="I401" s="117"/>
      <c r="J401" s="88"/>
      <c r="K401" s="93"/>
      <c r="L401" s="93"/>
      <c r="M401" s="94"/>
      <c r="N401" s="94"/>
      <c r="O401" s="94"/>
      <c r="P401" s="94"/>
    </row>
    <row r="402" spans="1:16" ht="24" customHeight="1">
      <c r="A402" s="159">
        <f t="shared" si="26"/>
        <v>17</v>
      </c>
      <c r="B402" s="114"/>
      <c r="C402" s="81"/>
      <c r="D402" s="90"/>
      <c r="E402" s="128"/>
      <c r="F402" s="70"/>
      <c r="G402" s="66"/>
      <c r="H402" s="66"/>
      <c r="I402" s="117"/>
      <c r="J402" s="88"/>
      <c r="K402" s="93"/>
      <c r="L402" s="93"/>
      <c r="M402" s="94"/>
      <c r="N402" s="94"/>
      <c r="O402" s="94"/>
      <c r="P402" s="94"/>
    </row>
    <row r="403" spans="1:16" ht="24" customHeight="1">
      <c r="A403" s="159">
        <f t="shared" si="26"/>
        <v>18</v>
      </c>
      <c r="B403" s="114"/>
      <c r="C403" s="81"/>
      <c r="D403" s="73"/>
      <c r="E403" s="128"/>
      <c r="F403" s="70"/>
      <c r="G403" s="66"/>
      <c r="H403" s="66"/>
      <c r="I403" s="129"/>
      <c r="J403" s="95"/>
      <c r="K403" s="93"/>
      <c r="L403" s="93"/>
      <c r="M403" s="94"/>
      <c r="N403" s="94"/>
      <c r="O403" s="94"/>
      <c r="P403" s="94"/>
    </row>
    <row r="404" spans="1:16" ht="24" customHeight="1">
      <c r="A404" s="159">
        <f t="shared" si="26"/>
        <v>19</v>
      </c>
      <c r="B404" s="114"/>
      <c r="C404" s="81"/>
      <c r="D404" s="73"/>
      <c r="E404" s="128"/>
      <c r="F404" s="70"/>
      <c r="G404" s="66"/>
      <c r="H404" s="66"/>
      <c r="I404" s="129"/>
      <c r="J404" s="95"/>
      <c r="K404" s="93"/>
      <c r="L404" s="93"/>
      <c r="M404" s="94"/>
      <c r="N404" s="94"/>
      <c r="O404" s="94"/>
      <c r="P404" s="94"/>
    </row>
    <row r="405" spans="1:16" ht="24" customHeight="1">
      <c r="A405" s="159">
        <f t="shared" si="26"/>
        <v>20</v>
      </c>
      <c r="B405" s="118"/>
      <c r="C405" s="119" t="s">
        <v>64</v>
      </c>
      <c r="D405" s="120"/>
      <c r="E405" s="183"/>
      <c r="F405" s="122"/>
      <c r="G405" s="123"/>
      <c r="H405" s="123"/>
      <c r="I405" s="124"/>
      <c r="J405" s="95"/>
      <c r="K405" s="93"/>
      <c r="L405" s="93"/>
      <c r="M405" s="94"/>
      <c r="N405" s="94"/>
      <c r="O405" s="94"/>
      <c r="P405" s="94"/>
    </row>
    <row r="406" spans="1:16" ht="24" customHeight="1">
      <c r="A406" s="159">
        <f t="shared" si="26"/>
        <v>21</v>
      </c>
      <c r="B406" s="114" t="s">
        <v>65</v>
      </c>
      <c r="C406" s="184" t="s">
        <v>107</v>
      </c>
      <c r="D406" s="184"/>
      <c r="E406" s="116" t="s">
        <v>103</v>
      </c>
      <c r="F406" s="71">
        <v>2</v>
      </c>
      <c r="G406" s="72"/>
      <c r="H406" s="72"/>
      <c r="I406" s="185"/>
      <c r="J406" s="180"/>
    </row>
    <row r="407" spans="1:16" ht="24" customHeight="1">
      <c r="A407" s="159">
        <f t="shared" si="26"/>
        <v>22</v>
      </c>
      <c r="B407" s="114"/>
      <c r="C407" s="186" t="s">
        <v>108</v>
      </c>
      <c r="D407" s="186"/>
      <c r="E407" s="168" t="s">
        <v>103</v>
      </c>
      <c r="F407" s="70">
        <v>0</v>
      </c>
      <c r="G407" s="66"/>
      <c r="H407" s="66"/>
      <c r="I407" s="129"/>
      <c r="J407" s="180"/>
    </row>
    <row r="408" spans="1:16" ht="24" customHeight="1">
      <c r="A408" s="159">
        <f t="shared" si="26"/>
        <v>23</v>
      </c>
      <c r="B408" s="114"/>
      <c r="C408" s="184" t="s">
        <v>109</v>
      </c>
      <c r="D408" s="184"/>
      <c r="E408" s="116" t="s">
        <v>103</v>
      </c>
      <c r="F408" s="71">
        <v>0</v>
      </c>
      <c r="G408" s="72"/>
      <c r="H408" s="66"/>
      <c r="I408" s="129"/>
      <c r="J408" s="180"/>
    </row>
    <row r="409" spans="1:16" ht="24" customHeight="1">
      <c r="A409" s="159">
        <f t="shared" si="26"/>
        <v>24</v>
      </c>
      <c r="B409" s="114"/>
      <c r="C409" s="186" t="s">
        <v>61</v>
      </c>
      <c r="D409" s="186"/>
      <c r="E409" s="116" t="s">
        <v>103</v>
      </c>
      <c r="F409" s="71">
        <v>2</v>
      </c>
      <c r="G409" s="72"/>
      <c r="H409" s="66"/>
      <c r="I409" s="117"/>
      <c r="J409" s="180"/>
    </row>
    <row r="410" spans="1:16" ht="24" customHeight="1">
      <c r="A410" s="159">
        <f t="shared" si="26"/>
        <v>25</v>
      </c>
      <c r="B410" s="114"/>
      <c r="C410" s="186" t="s">
        <v>59</v>
      </c>
      <c r="D410" s="75"/>
      <c r="E410" s="116" t="s">
        <v>103</v>
      </c>
      <c r="F410" s="71">
        <v>2</v>
      </c>
      <c r="G410" s="72"/>
      <c r="H410" s="66"/>
      <c r="I410" s="117"/>
      <c r="J410" s="180"/>
    </row>
    <row r="411" spans="1:16" ht="24" customHeight="1">
      <c r="A411" s="159">
        <f t="shared" si="26"/>
        <v>26</v>
      </c>
      <c r="B411" s="114"/>
      <c r="C411" s="115" t="s">
        <v>60</v>
      </c>
      <c r="D411" s="76"/>
      <c r="E411" s="116" t="s">
        <v>103</v>
      </c>
      <c r="F411" s="71">
        <v>2</v>
      </c>
      <c r="G411" s="72"/>
      <c r="H411" s="66"/>
      <c r="I411" s="117"/>
      <c r="J411" s="180"/>
    </row>
    <row r="412" spans="1:16" ht="24" customHeight="1">
      <c r="A412" s="159">
        <f t="shared" si="26"/>
        <v>27</v>
      </c>
      <c r="B412" s="118"/>
      <c r="C412" s="119" t="s">
        <v>64</v>
      </c>
      <c r="D412" s="120"/>
      <c r="E412" s="121"/>
      <c r="F412" s="122"/>
      <c r="G412" s="123"/>
      <c r="H412" s="123"/>
      <c r="I412" s="124"/>
      <c r="J412" s="180"/>
    </row>
    <row r="413" spans="1:16" ht="24" customHeight="1">
      <c r="A413" s="159">
        <f t="shared" si="26"/>
        <v>28</v>
      </c>
      <c r="B413" s="125" t="s">
        <v>66</v>
      </c>
      <c r="C413" s="77"/>
      <c r="D413" s="78"/>
      <c r="E413" s="126"/>
      <c r="F413" s="67"/>
      <c r="G413" s="68"/>
      <c r="H413" s="66"/>
      <c r="I413" s="127"/>
      <c r="J413" s="180"/>
    </row>
    <row r="414" spans="1:16" ht="24" customHeight="1">
      <c r="A414" s="159">
        <f t="shared" si="26"/>
        <v>29</v>
      </c>
      <c r="B414" s="114"/>
      <c r="C414" s="79"/>
      <c r="D414" s="80"/>
      <c r="E414" s="128"/>
      <c r="F414" s="70"/>
      <c r="G414" s="66"/>
      <c r="H414" s="66"/>
      <c r="I414" s="129"/>
      <c r="J414" s="180"/>
    </row>
    <row r="415" spans="1:16" ht="24" customHeight="1">
      <c r="A415" s="159">
        <f>A414+1</f>
        <v>30</v>
      </c>
      <c r="B415" s="114"/>
      <c r="C415" s="74"/>
      <c r="D415" s="76"/>
      <c r="E415" s="115"/>
      <c r="F415" s="64"/>
      <c r="G415" s="65"/>
      <c r="H415" s="66"/>
      <c r="I415" s="117"/>
      <c r="J415" s="180"/>
    </row>
    <row r="416" spans="1:16" ht="24" customHeight="1" thickBot="1">
      <c r="A416" s="159">
        <f t="shared" ref="A416:A417" si="27">A415+1</f>
        <v>31</v>
      </c>
      <c r="B416" s="130"/>
      <c r="C416" s="131" t="s">
        <v>64</v>
      </c>
      <c r="D416" s="132"/>
      <c r="E416" s="115"/>
      <c r="F416" s="133"/>
      <c r="G416" s="134"/>
      <c r="H416" s="134"/>
      <c r="I416" s="117"/>
      <c r="J416" s="180"/>
    </row>
    <row r="417" spans="1:16" ht="24" customHeight="1" thickBot="1">
      <c r="A417" s="159">
        <f t="shared" si="27"/>
        <v>32</v>
      </c>
      <c r="B417" s="135" t="s">
        <v>67</v>
      </c>
      <c r="C417" s="136"/>
      <c r="D417" s="137"/>
      <c r="E417" s="136"/>
      <c r="F417" s="138"/>
      <c r="G417" s="139"/>
      <c r="H417" s="139"/>
      <c r="I417" s="140"/>
      <c r="J417" s="180"/>
    </row>
    <row r="418" spans="1:16" ht="24" customHeight="1" thickTop="1">
      <c r="A418" s="159">
        <v>1</v>
      </c>
      <c r="B418" s="141" t="str">
        <f>C421</f>
        <v>14) 기관 탈부착 센터링 작업</v>
      </c>
      <c r="C418" s="142"/>
      <c r="D418" s="143"/>
      <c r="E418" s="142"/>
      <c r="F418" s="144"/>
      <c r="G418" s="145"/>
      <c r="H418" s="145"/>
      <c r="I418" s="146"/>
      <c r="J418" s="180"/>
    </row>
    <row r="419" spans="1:16" ht="24" customHeight="1" thickBot="1">
      <c r="A419" s="159">
        <f t="shared" ref="A419:A446" si="28">A418+1</f>
        <v>2</v>
      </c>
      <c r="B419" s="204" t="s">
        <v>125</v>
      </c>
      <c r="C419" s="148"/>
      <c r="D419" s="148"/>
      <c r="E419" s="149"/>
      <c r="F419" s="150"/>
      <c r="G419" s="151"/>
      <c r="H419" s="151"/>
      <c r="I419" s="152"/>
      <c r="J419" s="180"/>
    </row>
    <row r="420" spans="1:16" ht="24" customHeight="1" thickBot="1">
      <c r="A420" s="159">
        <f t="shared" si="28"/>
        <v>3</v>
      </c>
      <c r="B420" s="153" t="s">
        <v>0</v>
      </c>
      <c r="C420" s="154" t="s">
        <v>1</v>
      </c>
      <c r="D420" s="155" t="s">
        <v>2</v>
      </c>
      <c r="E420" s="154" t="s">
        <v>3</v>
      </c>
      <c r="F420" s="156" t="s">
        <v>4</v>
      </c>
      <c r="G420" s="154" t="s">
        <v>317</v>
      </c>
      <c r="H420" s="154" t="s">
        <v>353</v>
      </c>
      <c r="I420" s="157" t="s">
        <v>5</v>
      </c>
      <c r="J420" s="181"/>
      <c r="K420" s="182"/>
      <c r="L420" s="182"/>
      <c r="M420" s="182"/>
      <c r="N420" s="182"/>
      <c r="O420" s="178"/>
    </row>
    <row r="421" spans="1:16" ht="24" customHeight="1" thickTop="1">
      <c r="A421" s="159">
        <f t="shared" si="28"/>
        <v>4</v>
      </c>
      <c r="B421" s="114" t="s">
        <v>50</v>
      </c>
      <c r="C421" s="87" t="s">
        <v>209</v>
      </c>
      <c r="D421" s="69"/>
      <c r="E421" s="158" t="s">
        <v>56</v>
      </c>
      <c r="F421" s="70">
        <v>2</v>
      </c>
      <c r="G421" s="66"/>
      <c r="H421" s="66"/>
      <c r="I421" s="127"/>
      <c r="J421" s="88"/>
      <c r="K421" s="93"/>
      <c r="L421" s="93"/>
      <c r="M421" s="94"/>
      <c r="N421" s="94"/>
      <c r="O421" s="94"/>
      <c r="P421" s="94"/>
    </row>
    <row r="422" spans="1:16" ht="24" customHeight="1">
      <c r="A422" s="159">
        <f t="shared" si="28"/>
        <v>5</v>
      </c>
      <c r="B422" s="114"/>
      <c r="C422" s="91" t="s">
        <v>295</v>
      </c>
      <c r="D422" s="69"/>
      <c r="E422" s="128" t="s">
        <v>54</v>
      </c>
      <c r="F422" s="70">
        <v>2</v>
      </c>
      <c r="G422" s="66"/>
      <c r="H422" s="66"/>
      <c r="I422" s="129" t="s">
        <v>293</v>
      </c>
      <c r="J422" s="88"/>
      <c r="K422" s="89"/>
      <c r="L422" s="93"/>
      <c r="M422" s="94"/>
      <c r="N422" s="94"/>
      <c r="O422" s="94"/>
      <c r="P422" s="94"/>
    </row>
    <row r="423" spans="1:16" ht="24" customHeight="1">
      <c r="A423" s="159">
        <f t="shared" si="28"/>
        <v>6</v>
      </c>
      <c r="B423" s="114"/>
      <c r="C423" s="81"/>
      <c r="D423" s="69"/>
      <c r="E423" s="128"/>
      <c r="F423" s="70"/>
      <c r="G423" s="66"/>
      <c r="H423" s="66"/>
      <c r="I423" s="129"/>
      <c r="J423" s="88"/>
      <c r="K423" s="93"/>
      <c r="L423" s="93"/>
      <c r="M423" s="94"/>
      <c r="N423" s="94"/>
      <c r="O423" s="94"/>
      <c r="P423" s="94"/>
    </row>
    <row r="424" spans="1:16" ht="24" customHeight="1">
      <c r="A424" s="159">
        <f t="shared" si="28"/>
        <v>7</v>
      </c>
      <c r="B424" s="114"/>
      <c r="C424" s="81"/>
      <c r="D424" s="69"/>
      <c r="E424" s="128"/>
      <c r="F424" s="70"/>
      <c r="G424" s="66"/>
      <c r="H424" s="66"/>
      <c r="I424" s="117"/>
      <c r="J424" s="88"/>
      <c r="K424" s="93"/>
      <c r="L424" s="93"/>
      <c r="M424" s="94"/>
      <c r="N424" s="94"/>
      <c r="O424" s="94"/>
      <c r="P424" s="94"/>
    </row>
    <row r="425" spans="1:16" ht="24" customHeight="1">
      <c r="A425" s="159">
        <f t="shared" si="28"/>
        <v>8</v>
      </c>
      <c r="B425" s="114"/>
      <c r="C425" s="81"/>
      <c r="D425" s="69"/>
      <c r="E425" s="128"/>
      <c r="F425" s="70"/>
      <c r="G425" s="66"/>
      <c r="H425" s="66"/>
      <c r="I425" s="117"/>
      <c r="J425" s="88"/>
      <c r="K425" s="93"/>
      <c r="L425" s="93"/>
      <c r="M425" s="94"/>
      <c r="N425" s="94"/>
      <c r="O425" s="94"/>
      <c r="P425" s="94"/>
    </row>
    <row r="426" spans="1:16" ht="24" customHeight="1">
      <c r="A426" s="159">
        <f t="shared" si="28"/>
        <v>9</v>
      </c>
      <c r="B426" s="114"/>
      <c r="C426" s="81"/>
      <c r="D426" s="69"/>
      <c r="E426" s="128"/>
      <c r="F426" s="70"/>
      <c r="G426" s="66"/>
      <c r="H426" s="66"/>
      <c r="I426" s="117"/>
      <c r="J426" s="88"/>
      <c r="K426" s="93"/>
      <c r="L426" s="93"/>
      <c r="M426" s="94"/>
      <c r="N426" s="94"/>
      <c r="O426" s="94"/>
      <c r="P426" s="94"/>
    </row>
    <row r="427" spans="1:16" ht="24" customHeight="1">
      <c r="A427" s="159">
        <f t="shared" si="28"/>
        <v>10</v>
      </c>
      <c r="B427" s="114"/>
      <c r="C427" s="81"/>
      <c r="D427" s="69"/>
      <c r="E427" s="128"/>
      <c r="F427" s="70"/>
      <c r="G427" s="66"/>
      <c r="H427" s="66"/>
      <c r="I427" s="117"/>
      <c r="J427" s="88"/>
      <c r="K427" s="93"/>
      <c r="L427" s="93"/>
      <c r="M427" s="94"/>
      <c r="N427" s="94"/>
      <c r="O427" s="94"/>
      <c r="P427" s="94"/>
    </row>
    <row r="428" spans="1:16" ht="24" customHeight="1">
      <c r="A428" s="159">
        <f t="shared" si="28"/>
        <v>11</v>
      </c>
      <c r="B428" s="114"/>
      <c r="C428" s="81"/>
      <c r="D428" s="69"/>
      <c r="E428" s="128"/>
      <c r="F428" s="70"/>
      <c r="G428" s="66"/>
      <c r="H428" s="66"/>
      <c r="I428" s="117"/>
      <c r="J428" s="88"/>
      <c r="K428" s="93"/>
      <c r="L428" s="93"/>
      <c r="M428" s="94"/>
      <c r="N428" s="94"/>
      <c r="O428" s="94"/>
      <c r="P428" s="94"/>
    </row>
    <row r="429" spans="1:16" ht="24" customHeight="1">
      <c r="A429" s="159">
        <f t="shared" si="28"/>
        <v>12</v>
      </c>
      <c r="B429" s="114"/>
      <c r="C429" s="81"/>
      <c r="D429" s="69"/>
      <c r="E429" s="128"/>
      <c r="F429" s="70"/>
      <c r="G429" s="66"/>
      <c r="H429" s="66"/>
      <c r="I429" s="117"/>
      <c r="J429" s="88"/>
      <c r="K429" s="93"/>
      <c r="L429" s="93"/>
      <c r="M429" s="94"/>
      <c r="N429" s="94"/>
      <c r="O429" s="94"/>
      <c r="P429" s="94"/>
    </row>
    <row r="430" spans="1:16" ht="24" customHeight="1">
      <c r="A430" s="159">
        <f t="shared" si="28"/>
        <v>13</v>
      </c>
      <c r="B430" s="114"/>
      <c r="C430" s="81"/>
      <c r="D430" s="69"/>
      <c r="E430" s="128"/>
      <c r="F430" s="70"/>
      <c r="G430" s="66"/>
      <c r="H430" s="66"/>
      <c r="I430" s="117"/>
      <c r="J430" s="88"/>
      <c r="K430" s="93"/>
      <c r="L430" s="93"/>
      <c r="M430" s="94"/>
      <c r="N430" s="94"/>
      <c r="O430" s="94"/>
      <c r="P430" s="94"/>
    </row>
    <row r="431" spans="1:16" ht="24" customHeight="1">
      <c r="A431" s="159">
        <f t="shared" si="28"/>
        <v>14</v>
      </c>
      <c r="B431" s="114"/>
      <c r="C431" s="81"/>
      <c r="D431" s="90"/>
      <c r="E431" s="128"/>
      <c r="F431" s="70"/>
      <c r="G431" s="66"/>
      <c r="H431" s="66"/>
      <c r="I431" s="117"/>
      <c r="J431" s="88"/>
      <c r="K431" s="93"/>
      <c r="L431" s="93"/>
      <c r="M431" s="94"/>
      <c r="N431" s="94"/>
      <c r="O431" s="94"/>
      <c r="P431" s="94"/>
    </row>
    <row r="432" spans="1:16" ht="24" customHeight="1">
      <c r="A432" s="159">
        <f t="shared" si="28"/>
        <v>15</v>
      </c>
      <c r="B432" s="114"/>
      <c r="C432" s="81"/>
      <c r="D432" s="90"/>
      <c r="E432" s="128"/>
      <c r="F432" s="70"/>
      <c r="G432" s="66"/>
      <c r="H432" s="66"/>
      <c r="I432" s="117"/>
      <c r="J432" s="88"/>
      <c r="K432" s="93"/>
      <c r="L432" s="93"/>
      <c r="M432" s="94"/>
      <c r="N432" s="94"/>
      <c r="O432" s="94"/>
      <c r="P432" s="94"/>
    </row>
    <row r="433" spans="1:16" ht="24" customHeight="1">
      <c r="A433" s="159">
        <f t="shared" si="28"/>
        <v>16</v>
      </c>
      <c r="B433" s="114"/>
      <c r="C433" s="81"/>
      <c r="D433" s="90"/>
      <c r="E433" s="128"/>
      <c r="F433" s="70"/>
      <c r="G433" s="66"/>
      <c r="H433" s="66"/>
      <c r="I433" s="117"/>
      <c r="J433" s="88"/>
      <c r="K433" s="93"/>
      <c r="L433" s="93"/>
      <c r="M433" s="94"/>
      <c r="N433" s="94"/>
      <c r="O433" s="94"/>
      <c r="P433" s="94"/>
    </row>
    <row r="434" spans="1:16" ht="24" customHeight="1">
      <c r="A434" s="159">
        <f t="shared" si="28"/>
        <v>17</v>
      </c>
      <c r="B434" s="114"/>
      <c r="C434" s="81"/>
      <c r="D434" s="90"/>
      <c r="E434" s="128"/>
      <c r="F434" s="70"/>
      <c r="G434" s="66"/>
      <c r="H434" s="66"/>
      <c r="I434" s="117"/>
      <c r="J434" s="88"/>
      <c r="K434" s="93"/>
      <c r="L434" s="93"/>
      <c r="M434" s="94"/>
      <c r="N434" s="94"/>
      <c r="O434" s="94"/>
      <c r="P434" s="94"/>
    </row>
    <row r="435" spans="1:16" ht="24" customHeight="1">
      <c r="A435" s="159">
        <f t="shared" si="28"/>
        <v>18</v>
      </c>
      <c r="B435" s="114"/>
      <c r="C435" s="81"/>
      <c r="D435" s="73"/>
      <c r="E435" s="128"/>
      <c r="F435" s="70"/>
      <c r="G435" s="66"/>
      <c r="H435" s="66"/>
      <c r="I435" s="129"/>
      <c r="J435" s="95"/>
      <c r="K435" s="93"/>
      <c r="L435" s="93"/>
      <c r="M435" s="94"/>
      <c r="N435" s="94"/>
      <c r="O435" s="94"/>
      <c r="P435" s="94"/>
    </row>
    <row r="436" spans="1:16" ht="24" customHeight="1">
      <c r="A436" s="159">
        <f t="shared" si="28"/>
        <v>19</v>
      </c>
      <c r="B436" s="114"/>
      <c r="C436" s="81"/>
      <c r="D436" s="73"/>
      <c r="E436" s="128"/>
      <c r="F436" s="70"/>
      <c r="G436" s="66"/>
      <c r="H436" s="66"/>
      <c r="I436" s="129"/>
      <c r="J436" s="95"/>
      <c r="K436" s="93"/>
      <c r="L436" s="93"/>
      <c r="M436" s="94"/>
      <c r="N436" s="94"/>
      <c r="O436" s="94"/>
      <c r="P436" s="94"/>
    </row>
    <row r="437" spans="1:16" ht="24" customHeight="1">
      <c r="A437" s="159">
        <f t="shared" si="28"/>
        <v>20</v>
      </c>
      <c r="B437" s="118"/>
      <c r="C437" s="119" t="s">
        <v>64</v>
      </c>
      <c r="D437" s="120"/>
      <c r="E437" s="183"/>
      <c r="F437" s="122"/>
      <c r="G437" s="123"/>
      <c r="H437" s="123"/>
      <c r="I437" s="124"/>
      <c r="J437" s="95"/>
      <c r="K437" s="93"/>
      <c r="L437" s="93"/>
      <c r="M437" s="94"/>
      <c r="N437" s="94"/>
      <c r="O437" s="94"/>
      <c r="P437" s="94"/>
    </row>
    <row r="438" spans="1:16" ht="24" customHeight="1">
      <c r="A438" s="159">
        <f t="shared" si="28"/>
        <v>21</v>
      </c>
      <c r="B438" s="114" t="s">
        <v>65</v>
      </c>
      <c r="C438" s="184" t="s">
        <v>107</v>
      </c>
      <c r="D438" s="184"/>
      <c r="E438" s="116" t="s">
        <v>103</v>
      </c>
      <c r="F438" s="71">
        <v>4</v>
      </c>
      <c r="G438" s="72"/>
      <c r="H438" s="72"/>
      <c r="I438" s="185"/>
      <c r="J438" s="180"/>
    </row>
    <row r="439" spans="1:16" ht="24" customHeight="1">
      <c r="A439" s="159">
        <f t="shared" si="28"/>
        <v>22</v>
      </c>
      <c r="B439" s="114"/>
      <c r="C439" s="186" t="s">
        <v>108</v>
      </c>
      <c r="D439" s="186"/>
      <c r="E439" s="168" t="s">
        <v>103</v>
      </c>
      <c r="F439" s="70">
        <v>4</v>
      </c>
      <c r="G439" s="66"/>
      <c r="H439" s="66"/>
      <c r="I439" s="129"/>
      <c r="J439" s="180"/>
    </row>
    <row r="440" spans="1:16" ht="24" customHeight="1">
      <c r="A440" s="159">
        <f t="shared" si="28"/>
        <v>23</v>
      </c>
      <c r="B440" s="114"/>
      <c r="C440" s="184" t="s">
        <v>109</v>
      </c>
      <c r="D440" s="184"/>
      <c r="E440" s="116" t="s">
        <v>103</v>
      </c>
      <c r="F440" s="71">
        <v>4</v>
      </c>
      <c r="G440" s="72"/>
      <c r="H440" s="66"/>
      <c r="I440" s="129"/>
      <c r="J440" s="180"/>
    </row>
    <row r="441" spans="1:16" ht="24" customHeight="1">
      <c r="A441" s="159">
        <f t="shared" si="28"/>
        <v>24</v>
      </c>
      <c r="B441" s="114"/>
      <c r="C441" s="186" t="s">
        <v>61</v>
      </c>
      <c r="D441" s="186"/>
      <c r="E441" s="116" t="s">
        <v>103</v>
      </c>
      <c r="F441" s="71">
        <v>4</v>
      </c>
      <c r="G441" s="72"/>
      <c r="H441" s="66"/>
      <c r="I441" s="117"/>
      <c r="J441" s="180"/>
    </row>
    <row r="442" spans="1:16" ht="24" customHeight="1">
      <c r="A442" s="159">
        <f t="shared" si="28"/>
        <v>25</v>
      </c>
      <c r="B442" s="114"/>
      <c r="C442" s="186" t="s">
        <v>312</v>
      </c>
      <c r="D442" s="75"/>
      <c r="E442" s="116" t="s">
        <v>103</v>
      </c>
      <c r="F442" s="71">
        <v>4</v>
      </c>
      <c r="G442" s="72"/>
      <c r="H442" s="66"/>
      <c r="I442" s="117"/>
      <c r="J442" s="180"/>
    </row>
    <row r="443" spans="1:16" ht="24" customHeight="1">
      <c r="A443" s="159">
        <f t="shared" si="28"/>
        <v>26</v>
      </c>
      <c r="B443" s="114"/>
      <c r="C443" s="115" t="s">
        <v>60</v>
      </c>
      <c r="D443" s="76"/>
      <c r="E443" s="116" t="s">
        <v>103</v>
      </c>
      <c r="F443" s="71">
        <v>4</v>
      </c>
      <c r="G443" s="72"/>
      <c r="H443" s="66"/>
      <c r="I443" s="117"/>
      <c r="J443" s="180"/>
    </row>
    <row r="444" spans="1:16" ht="24" customHeight="1">
      <c r="A444" s="159">
        <f t="shared" si="28"/>
        <v>27</v>
      </c>
      <c r="B444" s="118"/>
      <c r="C444" s="119" t="s">
        <v>64</v>
      </c>
      <c r="D444" s="120"/>
      <c r="E444" s="121"/>
      <c r="F444" s="122"/>
      <c r="G444" s="123"/>
      <c r="H444" s="123"/>
      <c r="I444" s="124"/>
      <c r="J444" s="180"/>
    </row>
    <row r="445" spans="1:16" ht="24" customHeight="1">
      <c r="A445" s="159">
        <f t="shared" si="28"/>
        <v>28</v>
      </c>
      <c r="B445" s="125" t="s">
        <v>66</v>
      </c>
      <c r="C445" s="77"/>
      <c r="D445" s="78"/>
      <c r="E445" s="126"/>
      <c r="F445" s="67"/>
      <c r="G445" s="68"/>
      <c r="H445" s="66"/>
      <c r="I445" s="127"/>
      <c r="J445" s="180"/>
    </row>
    <row r="446" spans="1:16" ht="24" customHeight="1">
      <c r="A446" s="159">
        <f t="shared" si="28"/>
        <v>29</v>
      </c>
      <c r="B446" s="114"/>
      <c r="C446" s="79"/>
      <c r="D446" s="80"/>
      <c r="E446" s="128"/>
      <c r="F446" s="70"/>
      <c r="G446" s="66"/>
      <c r="H446" s="66"/>
      <c r="I446" s="129"/>
      <c r="J446" s="180"/>
    </row>
    <row r="447" spans="1:16" ht="24" customHeight="1">
      <c r="A447" s="159">
        <f>A446+1</f>
        <v>30</v>
      </c>
      <c r="B447" s="114"/>
      <c r="C447" s="74"/>
      <c r="D447" s="76"/>
      <c r="E447" s="115"/>
      <c r="F447" s="64"/>
      <c r="G447" s="65"/>
      <c r="H447" s="66"/>
      <c r="I447" s="117"/>
      <c r="J447" s="180"/>
    </row>
    <row r="448" spans="1:16" ht="24" customHeight="1" thickBot="1">
      <c r="A448" s="159">
        <f t="shared" ref="A448:A449" si="29">A447+1</f>
        <v>31</v>
      </c>
      <c r="B448" s="130"/>
      <c r="C448" s="131" t="s">
        <v>64</v>
      </c>
      <c r="D448" s="132"/>
      <c r="E448" s="115"/>
      <c r="F448" s="133"/>
      <c r="G448" s="134"/>
      <c r="H448" s="134"/>
      <c r="I448" s="117"/>
      <c r="J448" s="180"/>
    </row>
    <row r="449" spans="1:16" ht="24" customHeight="1" thickBot="1">
      <c r="A449" s="159">
        <f t="shared" si="29"/>
        <v>32</v>
      </c>
      <c r="B449" s="135" t="s">
        <v>67</v>
      </c>
      <c r="C449" s="136"/>
      <c r="D449" s="137"/>
      <c r="E449" s="136"/>
      <c r="F449" s="138"/>
      <c r="G449" s="139"/>
      <c r="H449" s="139"/>
      <c r="I449" s="140"/>
      <c r="J449" s="180"/>
    </row>
    <row r="450" spans="1:16" ht="24" customHeight="1" thickTop="1">
      <c r="A450" s="159">
        <v>1</v>
      </c>
      <c r="B450" s="141" t="str">
        <f>C453</f>
        <v>15) 필터 교체 복구</v>
      </c>
      <c r="C450" s="142"/>
      <c r="D450" s="143"/>
      <c r="E450" s="142"/>
      <c r="F450" s="144"/>
      <c r="G450" s="145"/>
      <c r="H450" s="145"/>
      <c r="I450" s="146"/>
      <c r="J450" s="180"/>
    </row>
    <row r="451" spans="1:16" ht="24" customHeight="1" thickBot="1">
      <c r="A451" s="159">
        <f t="shared" ref="A451:A478" si="30">A450+1</f>
        <v>2</v>
      </c>
      <c r="B451" s="147" t="s">
        <v>141</v>
      </c>
      <c r="C451" s="148"/>
      <c r="D451" s="148"/>
      <c r="E451" s="149"/>
      <c r="F451" s="150"/>
      <c r="G451" s="151"/>
      <c r="H451" s="151"/>
      <c r="I451" s="152"/>
      <c r="J451" s="180"/>
    </row>
    <row r="452" spans="1:16" ht="24" customHeight="1" thickBot="1">
      <c r="A452" s="159">
        <f t="shared" si="30"/>
        <v>3</v>
      </c>
      <c r="B452" s="153" t="s">
        <v>0</v>
      </c>
      <c r="C452" s="154" t="s">
        <v>1</v>
      </c>
      <c r="D452" s="155" t="s">
        <v>2</v>
      </c>
      <c r="E452" s="154" t="s">
        <v>3</v>
      </c>
      <c r="F452" s="156" t="s">
        <v>4</v>
      </c>
      <c r="G452" s="154" t="s">
        <v>317</v>
      </c>
      <c r="H452" s="154" t="s">
        <v>353</v>
      </c>
      <c r="I452" s="157" t="s">
        <v>5</v>
      </c>
      <c r="J452" s="181"/>
      <c r="K452" s="182"/>
      <c r="L452" s="182"/>
      <c r="M452" s="182"/>
      <c r="N452" s="182"/>
      <c r="O452" s="178"/>
    </row>
    <row r="453" spans="1:16" ht="24" customHeight="1" thickTop="1">
      <c r="A453" s="159">
        <f t="shared" si="30"/>
        <v>4</v>
      </c>
      <c r="B453" s="114" t="s">
        <v>50</v>
      </c>
      <c r="C453" s="87" t="s">
        <v>210</v>
      </c>
      <c r="D453" s="69" t="s">
        <v>120</v>
      </c>
      <c r="E453" s="158" t="s">
        <v>56</v>
      </c>
      <c r="F453" s="70">
        <v>2</v>
      </c>
      <c r="G453" s="66"/>
      <c r="H453" s="66"/>
      <c r="I453" s="127"/>
      <c r="J453" s="88"/>
      <c r="K453" s="93"/>
      <c r="L453" s="93"/>
      <c r="M453" s="94"/>
      <c r="N453" s="94"/>
      <c r="O453" s="94"/>
      <c r="P453" s="94"/>
    </row>
    <row r="454" spans="1:16" ht="24" customHeight="1">
      <c r="A454" s="159">
        <f t="shared" si="30"/>
        <v>5</v>
      </c>
      <c r="B454" s="114"/>
      <c r="C454" s="91" t="s">
        <v>295</v>
      </c>
      <c r="D454" s="69"/>
      <c r="E454" s="128" t="s">
        <v>54</v>
      </c>
      <c r="F454" s="70">
        <v>2</v>
      </c>
      <c r="G454" s="66"/>
      <c r="H454" s="66"/>
      <c r="I454" s="129" t="s">
        <v>293</v>
      </c>
      <c r="J454" s="88"/>
      <c r="K454" s="89"/>
      <c r="L454" s="93"/>
      <c r="M454" s="94"/>
      <c r="N454" s="94"/>
      <c r="O454" s="94"/>
      <c r="P454" s="94"/>
    </row>
    <row r="455" spans="1:16" ht="24" customHeight="1">
      <c r="A455" s="159">
        <f t="shared" si="30"/>
        <v>6</v>
      </c>
      <c r="B455" s="114"/>
      <c r="C455" s="81"/>
      <c r="D455" s="69"/>
      <c r="E455" s="128"/>
      <c r="F455" s="70"/>
      <c r="G455" s="66"/>
      <c r="H455" s="66"/>
      <c r="I455" s="129"/>
      <c r="J455" s="88"/>
      <c r="K455" s="93"/>
      <c r="L455" s="93"/>
      <c r="M455" s="94"/>
      <c r="N455" s="94"/>
      <c r="O455" s="94"/>
      <c r="P455" s="94"/>
    </row>
    <row r="456" spans="1:16" ht="24" customHeight="1">
      <c r="A456" s="159">
        <f t="shared" si="30"/>
        <v>7</v>
      </c>
      <c r="B456" s="114"/>
      <c r="C456" s="81"/>
      <c r="D456" s="69"/>
      <c r="E456" s="128"/>
      <c r="F456" s="70"/>
      <c r="G456" s="66"/>
      <c r="H456" s="66"/>
      <c r="I456" s="117"/>
      <c r="J456" s="88"/>
      <c r="K456" s="93"/>
      <c r="L456" s="93"/>
      <c r="M456" s="94"/>
      <c r="N456" s="94"/>
      <c r="O456" s="94"/>
      <c r="P456" s="94"/>
    </row>
    <row r="457" spans="1:16" ht="24" customHeight="1">
      <c r="A457" s="159">
        <f t="shared" si="30"/>
        <v>8</v>
      </c>
      <c r="B457" s="114"/>
      <c r="C457" s="81"/>
      <c r="D457" s="69"/>
      <c r="E457" s="128"/>
      <c r="F457" s="70"/>
      <c r="G457" s="66"/>
      <c r="H457" s="66"/>
      <c r="I457" s="117"/>
      <c r="J457" s="88"/>
      <c r="K457" s="93"/>
      <c r="L457" s="93"/>
      <c r="M457" s="94"/>
      <c r="N457" s="94"/>
      <c r="O457" s="94"/>
      <c r="P457" s="94"/>
    </row>
    <row r="458" spans="1:16" ht="24" customHeight="1">
      <c r="A458" s="159">
        <f t="shared" si="30"/>
        <v>9</v>
      </c>
      <c r="B458" s="114"/>
      <c r="C458" s="81"/>
      <c r="D458" s="69"/>
      <c r="E458" s="128"/>
      <c r="F458" s="70"/>
      <c r="G458" s="66"/>
      <c r="H458" s="66"/>
      <c r="I458" s="117"/>
      <c r="J458" s="88"/>
      <c r="K458" s="93"/>
      <c r="L458" s="93"/>
      <c r="M458" s="94"/>
      <c r="N458" s="94"/>
      <c r="O458" s="94"/>
      <c r="P458" s="94"/>
    </row>
    <row r="459" spans="1:16" ht="24" customHeight="1">
      <c r="A459" s="159">
        <f t="shared" si="30"/>
        <v>10</v>
      </c>
      <c r="B459" s="114"/>
      <c r="C459" s="81"/>
      <c r="D459" s="69"/>
      <c r="E459" s="128"/>
      <c r="F459" s="70"/>
      <c r="G459" s="66"/>
      <c r="H459" s="66"/>
      <c r="I459" s="117"/>
      <c r="J459" s="88"/>
      <c r="K459" s="93"/>
      <c r="L459" s="93"/>
      <c r="M459" s="94"/>
      <c r="N459" s="94"/>
      <c r="O459" s="94"/>
      <c r="P459" s="94"/>
    </row>
    <row r="460" spans="1:16" ht="24" customHeight="1">
      <c r="A460" s="159">
        <f t="shared" si="30"/>
        <v>11</v>
      </c>
      <c r="B460" s="114"/>
      <c r="C460" s="81"/>
      <c r="D460" s="69"/>
      <c r="E460" s="128"/>
      <c r="F460" s="70"/>
      <c r="G460" s="66"/>
      <c r="H460" s="66"/>
      <c r="I460" s="117"/>
      <c r="J460" s="88"/>
      <c r="K460" s="93"/>
      <c r="L460" s="93"/>
      <c r="M460" s="94"/>
      <c r="N460" s="94"/>
      <c r="O460" s="94"/>
      <c r="P460" s="94"/>
    </row>
    <row r="461" spans="1:16" ht="24" customHeight="1">
      <c r="A461" s="159">
        <f t="shared" si="30"/>
        <v>12</v>
      </c>
      <c r="B461" s="114"/>
      <c r="C461" s="81"/>
      <c r="D461" s="69"/>
      <c r="E461" s="128"/>
      <c r="F461" s="70"/>
      <c r="G461" s="66"/>
      <c r="H461" s="66"/>
      <c r="I461" s="117"/>
      <c r="J461" s="88"/>
      <c r="K461" s="93"/>
      <c r="L461" s="93"/>
      <c r="M461" s="94"/>
      <c r="N461" s="94"/>
      <c r="O461" s="94"/>
      <c r="P461" s="94"/>
    </row>
    <row r="462" spans="1:16" ht="24" customHeight="1">
      <c r="A462" s="159">
        <f t="shared" si="30"/>
        <v>13</v>
      </c>
      <c r="B462" s="114"/>
      <c r="C462" s="81"/>
      <c r="D462" s="90"/>
      <c r="E462" s="128"/>
      <c r="F462" s="70"/>
      <c r="G462" s="66"/>
      <c r="H462" s="66"/>
      <c r="I462" s="117"/>
      <c r="J462" s="88"/>
      <c r="K462" s="93"/>
      <c r="L462" s="93"/>
      <c r="M462" s="94"/>
      <c r="N462" s="94"/>
      <c r="O462" s="94"/>
      <c r="P462" s="94"/>
    </row>
    <row r="463" spans="1:16" ht="24" customHeight="1">
      <c r="A463" s="159">
        <f t="shared" si="30"/>
        <v>14</v>
      </c>
      <c r="B463" s="114"/>
      <c r="C463" s="81"/>
      <c r="D463" s="90"/>
      <c r="E463" s="128"/>
      <c r="F463" s="70"/>
      <c r="G463" s="66"/>
      <c r="H463" s="66"/>
      <c r="I463" s="117"/>
      <c r="J463" s="88"/>
      <c r="K463" s="93"/>
      <c r="L463" s="93"/>
      <c r="M463" s="94"/>
      <c r="N463" s="94"/>
      <c r="O463" s="94"/>
      <c r="P463" s="94"/>
    </row>
    <row r="464" spans="1:16" ht="24" customHeight="1">
      <c r="A464" s="159">
        <f t="shared" si="30"/>
        <v>15</v>
      </c>
      <c r="B464" s="114"/>
      <c r="C464" s="81"/>
      <c r="D464" s="90"/>
      <c r="E464" s="128"/>
      <c r="F464" s="70"/>
      <c r="G464" s="66"/>
      <c r="H464" s="66"/>
      <c r="I464" s="117"/>
      <c r="J464" s="88"/>
      <c r="K464" s="93"/>
      <c r="L464" s="93"/>
      <c r="M464" s="94"/>
      <c r="N464" s="94"/>
      <c r="O464" s="94"/>
      <c r="P464" s="94"/>
    </row>
    <row r="465" spans="1:16" ht="24" customHeight="1">
      <c r="A465" s="159">
        <f t="shared" si="30"/>
        <v>16</v>
      </c>
      <c r="B465" s="114"/>
      <c r="C465" s="81"/>
      <c r="D465" s="90"/>
      <c r="E465" s="128"/>
      <c r="F465" s="70"/>
      <c r="G465" s="66"/>
      <c r="H465" s="66"/>
      <c r="I465" s="117"/>
      <c r="J465" s="88"/>
      <c r="K465" s="93"/>
      <c r="L465" s="93"/>
      <c r="M465" s="94"/>
      <c r="N465" s="94"/>
      <c r="O465" s="94"/>
      <c r="P465" s="94"/>
    </row>
    <row r="466" spans="1:16" ht="24" customHeight="1">
      <c r="A466" s="159">
        <f t="shared" si="30"/>
        <v>17</v>
      </c>
      <c r="B466" s="114"/>
      <c r="C466" s="81"/>
      <c r="D466" s="90"/>
      <c r="E466" s="128"/>
      <c r="F466" s="70"/>
      <c r="G466" s="66"/>
      <c r="H466" s="66"/>
      <c r="I466" s="117"/>
      <c r="J466" s="88"/>
      <c r="K466" s="93"/>
      <c r="L466" s="93"/>
      <c r="M466" s="94"/>
      <c r="N466" s="94"/>
      <c r="O466" s="94"/>
      <c r="P466" s="94"/>
    </row>
    <row r="467" spans="1:16" ht="24" customHeight="1">
      <c r="A467" s="159">
        <f t="shared" si="30"/>
        <v>18</v>
      </c>
      <c r="B467" s="114"/>
      <c r="C467" s="81"/>
      <c r="D467" s="73"/>
      <c r="E467" s="128"/>
      <c r="F467" s="70"/>
      <c r="G467" s="66"/>
      <c r="H467" s="66"/>
      <c r="I467" s="129"/>
      <c r="J467" s="95"/>
      <c r="K467" s="93"/>
      <c r="L467" s="93"/>
      <c r="M467" s="94"/>
      <c r="N467" s="94"/>
      <c r="O467" s="94"/>
      <c r="P467" s="94"/>
    </row>
    <row r="468" spans="1:16" ht="24" customHeight="1">
      <c r="A468" s="159">
        <f t="shared" si="30"/>
        <v>19</v>
      </c>
      <c r="B468" s="114"/>
      <c r="C468" s="81"/>
      <c r="D468" s="73"/>
      <c r="E468" s="128"/>
      <c r="F468" s="70"/>
      <c r="G468" s="66"/>
      <c r="H468" s="66"/>
      <c r="I468" s="129"/>
      <c r="J468" s="95"/>
      <c r="K468" s="93"/>
      <c r="L468" s="93"/>
      <c r="M468" s="94"/>
      <c r="N468" s="94"/>
      <c r="O468" s="94"/>
      <c r="P468" s="94"/>
    </row>
    <row r="469" spans="1:16" ht="24" customHeight="1">
      <c r="A469" s="159">
        <f t="shared" si="30"/>
        <v>20</v>
      </c>
      <c r="B469" s="118"/>
      <c r="C469" s="119" t="s">
        <v>64</v>
      </c>
      <c r="D469" s="120"/>
      <c r="E469" s="183"/>
      <c r="F469" s="122"/>
      <c r="G469" s="123"/>
      <c r="H469" s="123"/>
      <c r="I469" s="124"/>
      <c r="J469" s="95"/>
      <c r="K469" s="93"/>
      <c r="L469" s="93"/>
      <c r="M469" s="94"/>
      <c r="N469" s="94"/>
      <c r="O469" s="94"/>
      <c r="P469" s="94"/>
    </row>
    <row r="470" spans="1:16" ht="24" customHeight="1">
      <c r="A470" s="159">
        <f t="shared" si="30"/>
        <v>21</v>
      </c>
      <c r="B470" s="114" t="s">
        <v>65</v>
      </c>
      <c r="C470" s="184" t="s">
        <v>107</v>
      </c>
      <c r="D470" s="184"/>
      <c r="E470" s="116" t="s">
        <v>103</v>
      </c>
      <c r="F470" s="71">
        <v>1</v>
      </c>
      <c r="G470" s="72"/>
      <c r="H470" s="72"/>
      <c r="I470" s="185"/>
      <c r="J470" s="180"/>
    </row>
    <row r="471" spans="1:16" ht="24" customHeight="1">
      <c r="A471" s="159">
        <f t="shared" si="30"/>
        <v>22</v>
      </c>
      <c r="B471" s="114"/>
      <c r="C471" s="186" t="s">
        <v>108</v>
      </c>
      <c r="D471" s="186"/>
      <c r="E471" s="168" t="s">
        <v>103</v>
      </c>
      <c r="F471" s="70">
        <v>1</v>
      </c>
      <c r="G471" s="66"/>
      <c r="H471" s="66"/>
      <c r="I471" s="129"/>
      <c r="J471" s="180"/>
    </row>
    <row r="472" spans="1:16" ht="24" customHeight="1">
      <c r="A472" s="159">
        <f t="shared" si="30"/>
        <v>23</v>
      </c>
      <c r="B472" s="114"/>
      <c r="C472" s="184" t="s">
        <v>109</v>
      </c>
      <c r="D472" s="184"/>
      <c r="E472" s="116" t="s">
        <v>103</v>
      </c>
      <c r="F472" s="71">
        <v>0</v>
      </c>
      <c r="G472" s="72"/>
      <c r="H472" s="66"/>
      <c r="I472" s="129"/>
      <c r="J472" s="180"/>
    </row>
    <row r="473" spans="1:16" ht="24" customHeight="1">
      <c r="A473" s="159">
        <f t="shared" si="30"/>
        <v>24</v>
      </c>
      <c r="B473" s="114"/>
      <c r="C473" s="186" t="s">
        <v>61</v>
      </c>
      <c r="D473" s="186"/>
      <c r="E473" s="116" t="s">
        <v>103</v>
      </c>
      <c r="F473" s="71">
        <v>0</v>
      </c>
      <c r="G473" s="72"/>
      <c r="H473" s="66"/>
      <c r="I473" s="117"/>
      <c r="J473" s="180"/>
    </row>
    <row r="474" spans="1:16" ht="24" customHeight="1">
      <c r="A474" s="159">
        <f t="shared" si="30"/>
        <v>25</v>
      </c>
      <c r="B474" s="114"/>
      <c r="C474" s="186" t="s">
        <v>59</v>
      </c>
      <c r="D474" s="75"/>
      <c r="E474" s="116" t="s">
        <v>103</v>
      </c>
      <c r="F474" s="71">
        <v>0</v>
      </c>
      <c r="G474" s="72"/>
      <c r="H474" s="66"/>
      <c r="I474" s="117"/>
      <c r="J474" s="180"/>
    </row>
    <row r="475" spans="1:16" ht="24" customHeight="1">
      <c r="A475" s="159">
        <f t="shared" si="30"/>
        <v>26</v>
      </c>
      <c r="B475" s="114"/>
      <c r="C475" s="115" t="s">
        <v>60</v>
      </c>
      <c r="D475" s="76"/>
      <c r="E475" s="116" t="s">
        <v>103</v>
      </c>
      <c r="F475" s="71">
        <v>0</v>
      </c>
      <c r="G475" s="72"/>
      <c r="H475" s="66"/>
      <c r="I475" s="117"/>
      <c r="J475" s="180"/>
    </row>
    <row r="476" spans="1:16" ht="24" customHeight="1">
      <c r="A476" s="159">
        <f t="shared" si="30"/>
        <v>27</v>
      </c>
      <c r="B476" s="118"/>
      <c r="C476" s="119" t="s">
        <v>64</v>
      </c>
      <c r="D476" s="120"/>
      <c r="E476" s="121"/>
      <c r="F476" s="122"/>
      <c r="G476" s="123"/>
      <c r="H476" s="123"/>
      <c r="I476" s="124"/>
      <c r="J476" s="180"/>
    </row>
    <row r="477" spans="1:16" ht="24" customHeight="1">
      <c r="A477" s="159">
        <f t="shared" si="30"/>
        <v>28</v>
      </c>
      <c r="B477" s="125" t="s">
        <v>66</v>
      </c>
      <c r="C477" s="77"/>
      <c r="D477" s="78"/>
      <c r="E477" s="126"/>
      <c r="F477" s="67"/>
      <c r="G477" s="68"/>
      <c r="H477" s="66"/>
      <c r="I477" s="127"/>
      <c r="J477" s="180"/>
    </row>
    <row r="478" spans="1:16" ht="24" customHeight="1">
      <c r="A478" s="159">
        <f t="shared" si="30"/>
        <v>29</v>
      </c>
      <c r="B478" s="114"/>
      <c r="C478" s="79"/>
      <c r="D478" s="80"/>
      <c r="E478" s="128"/>
      <c r="F478" s="70"/>
      <c r="G478" s="66"/>
      <c r="H478" s="66"/>
      <c r="I478" s="129"/>
      <c r="J478" s="180"/>
    </row>
    <row r="479" spans="1:16" ht="24" customHeight="1">
      <c r="A479" s="159">
        <f>A478+1</f>
        <v>30</v>
      </c>
      <c r="B479" s="114"/>
      <c r="C479" s="74"/>
      <c r="D479" s="76"/>
      <c r="E479" s="115"/>
      <c r="F479" s="64"/>
      <c r="G479" s="65"/>
      <c r="H479" s="66"/>
      <c r="I479" s="117"/>
      <c r="J479" s="180"/>
    </row>
    <row r="480" spans="1:16" ht="24" customHeight="1" thickBot="1">
      <c r="A480" s="159">
        <f t="shared" ref="A480:A481" si="31">A479+1</f>
        <v>31</v>
      </c>
      <c r="B480" s="130"/>
      <c r="C480" s="131" t="s">
        <v>64</v>
      </c>
      <c r="D480" s="132"/>
      <c r="E480" s="115"/>
      <c r="F480" s="133"/>
      <c r="G480" s="134"/>
      <c r="H480" s="134"/>
      <c r="I480" s="117"/>
      <c r="J480" s="180"/>
    </row>
    <row r="481" spans="1:16" ht="24" customHeight="1" thickBot="1">
      <c r="A481" s="159">
        <f t="shared" si="31"/>
        <v>32</v>
      </c>
      <c r="B481" s="135" t="s">
        <v>67</v>
      </c>
      <c r="C481" s="136"/>
      <c r="D481" s="137"/>
      <c r="E481" s="136"/>
      <c r="F481" s="138"/>
      <c r="G481" s="139"/>
      <c r="H481" s="139"/>
      <c r="I481" s="140"/>
      <c r="J481" s="180"/>
    </row>
    <row r="482" spans="1:16" ht="24" customHeight="1" thickTop="1">
      <c r="A482" s="159">
        <v>1</v>
      </c>
      <c r="B482" s="141" t="str">
        <f>C485</f>
        <v>16) 필터 소제 복구</v>
      </c>
      <c r="C482" s="142"/>
      <c r="D482" s="143"/>
      <c r="E482" s="142"/>
      <c r="F482" s="144"/>
      <c r="G482" s="145"/>
      <c r="H482" s="145"/>
      <c r="I482" s="146"/>
      <c r="J482" s="180"/>
    </row>
    <row r="483" spans="1:16" ht="24" customHeight="1" thickBot="1">
      <c r="A483" s="159">
        <f t="shared" ref="A483:A510" si="32">A482+1</f>
        <v>2</v>
      </c>
      <c r="B483" s="147" t="s">
        <v>142</v>
      </c>
      <c r="C483" s="148"/>
      <c r="D483" s="148"/>
      <c r="E483" s="149"/>
      <c r="F483" s="150"/>
      <c r="G483" s="151"/>
      <c r="H483" s="151"/>
      <c r="I483" s="152"/>
      <c r="J483" s="180"/>
    </row>
    <row r="484" spans="1:16" ht="24" customHeight="1" thickBot="1">
      <c r="A484" s="159">
        <f t="shared" si="32"/>
        <v>3</v>
      </c>
      <c r="B484" s="153" t="s">
        <v>0</v>
      </c>
      <c r="C484" s="154" t="s">
        <v>1</v>
      </c>
      <c r="D484" s="155" t="s">
        <v>2</v>
      </c>
      <c r="E484" s="154" t="s">
        <v>3</v>
      </c>
      <c r="F484" s="156" t="s">
        <v>4</v>
      </c>
      <c r="G484" s="154" t="s">
        <v>317</v>
      </c>
      <c r="H484" s="154" t="s">
        <v>353</v>
      </c>
      <c r="I484" s="157" t="s">
        <v>5</v>
      </c>
      <c r="J484" s="181"/>
      <c r="K484" s="182"/>
      <c r="L484" s="182"/>
      <c r="M484" s="182"/>
      <c r="N484" s="182"/>
      <c r="O484" s="178"/>
    </row>
    <row r="485" spans="1:16" ht="24" customHeight="1" thickTop="1">
      <c r="A485" s="159">
        <f t="shared" si="32"/>
        <v>4</v>
      </c>
      <c r="B485" s="114" t="s">
        <v>50</v>
      </c>
      <c r="C485" s="87" t="s">
        <v>211</v>
      </c>
      <c r="D485" s="69" t="s">
        <v>121</v>
      </c>
      <c r="E485" s="158" t="s">
        <v>56</v>
      </c>
      <c r="F485" s="70">
        <v>2</v>
      </c>
      <c r="G485" s="66"/>
      <c r="H485" s="66"/>
      <c r="I485" s="127"/>
      <c r="J485" s="88"/>
      <c r="K485" s="93"/>
      <c r="L485" s="93"/>
      <c r="M485" s="94"/>
      <c r="N485" s="94"/>
      <c r="O485" s="94"/>
      <c r="P485" s="94"/>
    </row>
    <row r="486" spans="1:16" ht="24" customHeight="1">
      <c r="A486" s="159">
        <f t="shared" si="32"/>
        <v>5</v>
      </c>
      <c r="B486" s="114"/>
      <c r="C486" s="91" t="s">
        <v>295</v>
      </c>
      <c r="D486" s="69"/>
      <c r="E486" s="128" t="s">
        <v>54</v>
      </c>
      <c r="F486" s="70">
        <v>2</v>
      </c>
      <c r="G486" s="66"/>
      <c r="H486" s="66"/>
      <c r="I486" s="129" t="s">
        <v>293</v>
      </c>
      <c r="J486" s="88"/>
      <c r="K486" s="89"/>
      <c r="L486" s="93"/>
      <c r="M486" s="94"/>
      <c r="N486" s="94"/>
      <c r="O486" s="94"/>
      <c r="P486" s="94"/>
    </row>
    <row r="487" spans="1:16" ht="24" customHeight="1">
      <c r="A487" s="159">
        <f t="shared" si="32"/>
        <v>6</v>
      </c>
      <c r="B487" s="114"/>
      <c r="C487" s="81"/>
      <c r="D487" s="69"/>
      <c r="E487" s="128"/>
      <c r="F487" s="70"/>
      <c r="G487" s="66"/>
      <c r="H487" s="66"/>
      <c r="I487" s="129"/>
      <c r="J487" s="88"/>
      <c r="K487" s="93"/>
      <c r="L487" s="93"/>
      <c r="M487" s="94"/>
      <c r="N487" s="94"/>
      <c r="O487" s="94"/>
      <c r="P487" s="94"/>
    </row>
    <row r="488" spans="1:16" ht="24" customHeight="1">
      <c r="A488" s="159">
        <f t="shared" si="32"/>
        <v>7</v>
      </c>
      <c r="B488" s="114"/>
      <c r="C488" s="81"/>
      <c r="D488" s="69"/>
      <c r="E488" s="128"/>
      <c r="F488" s="70"/>
      <c r="G488" s="66"/>
      <c r="H488" s="66"/>
      <c r="I488" s="117"/>
      <c r="J488" s="88"/>
      <c r="K488" s="93"/>
      <c r="L488" s="93"/>
      <c r="M488" s="94"/>
      <c r="N488" s="94"/>
      <c r="O488" s="94"/>
      <c r="P488" s="94"/>
    </row>
    <row r="489" spans="1:16" ht="24" customHeight="1">
      <c r="A489" s="159">
        <f t="shared" si="32"/>
        <v>8</v>
      </c>
      <c r="B489" s="114"/>
      <c r="C489" s="81"/>
      <c r="D489" s="69"/>
      <c r="E489" s="128"/>
      <c r="F489" s="70"/>
      <c r="G489" s="66"/>
      <c r="H489" s="66"/>
      <c r="I489" s="117"/>
      <c r="J489" s="88"/>
      <c r="K489" s="93"/>
      <c r="L489" s="93"/>
      <c r="M489" s="94"/>
      <c r="N489" s="94"/>
      <c r="O489" s="94"/>
      <c r="P489" s="94"/>
    </row>
    <row r="490" spans="1:16" ht="24" customHeight="1">
      <c r="A490" s="159">
        <f t="shared" si="32"/>
        <v>9</v>
      </c>
      <c r="B490" s="114"/>
      <c r="C490" s="81"/>
      <c r="D490" s="69"/>
      <c r="E490" s="128"/>
      <c r="F490" s="70"/>
      <c r="G490" s="66"/>
      <c r="H490" s="66"/>
      <c r="I490" s="117"/>
      <c r="J490" s="88"/>
      <c r="K490" s="93"/>
      <c r="L490" s="93"/>
      <c r="M490" s="94"/>
      <c r="N490" s="94"/>
      <c r="O490" s="94"/>
      <c r="P490" s="94"/>
    </row>
    <row r="491" spans="1:16" ht="24" customHeight="1">
      <c r="A491" s="159">
        <f t="shared" si="32"/>
        <v>10</v>
      </c>
      <c r="B491" s="114"/>
      <c r="C491" s="81"/>
      <c r="D491" s="69"/>
      <c r="E491" s="128"/>
      <c r="F491" s="70"/>
      <c r="G491" s="66"/>
      <c r="H491" s="66"/>
      <c r="I491" s="117"/>
      <c r="J491" s="88"/>
      <c r="K491" s="93"/>
      <c r="L491" s="93"/>
      <c r="M491" s="94"/>
      <c r="N491" s="94"/>
      <c r="O491" s="94"/>
      <c r="P491" s="94"/>
    </row>
    <row r="492" spans="1:16" ht="24" customHeight="1">
      <c r="A492" s="159">
        <f t="shared" si="32"/>
        <v>11</v>
      </c>
      <c r="B492" s="114"/>
      <c r="C492" s="81"/>
      <c r="D492" s="69"/>
      <c r="E492" s="128"/>
      <c r="F492" s="70"/>
      <c r="G492" s="66"/>
      <c r="H492" s="66"/>
      <c r="I492" s="117"/>
      <c r="J492" s="88"/>
      <c r="K492" s="93"/>
      <c r="L492" s="93"/>
      <c r="M492" s="94"/>
      <c r="N492" s="94"/>
      <c r="O492" s="94"/>
      <c r="P492" s="94"/>
    </row>
    <row r="493" spans="1:16" ht="24" customHeight="1">
      <c r="A493" s="159">
        <f t="shared" si="32"/>
        <v>12</v>
      </c>
      <c r="B493" s="114"/>
      <c r="C493" s="81"/>
      <c r="D493" s="69"/>
      <c r="E493" s="128"/>
      <c r="F493" s="70"/>
      <c r="G493" s="66"/>
      <c r="H493" s="66"/>
      <c r="I493" s="117"/>
      <c r="J493" s="88"/>
      <c r="K493" s="93"/>
      <c r="L493" s="93"/>
      <c r="M493" s="94"/>
      <c r="N493" s="94"/>
      <c r="O493" s="94"/>
      <c r="P493" s="94"/>
    </row>
    <row r="494" spans="1:16" ht="24" customHeight="1">
      <c r="A494" s="159">
        <f t="shared" si="32"/>
        <v>13</v>
      </c>
      <c r="B494" s="114"/>
      <c r="C494" s="81"/>
      <c r="D494" s="69"/>
      <c r="E494" s="128"/>
      <c r="F494" s="70"/>
      <c r="G494" s="66"/>
      <c r="H494" s="66"/>
      <c r="I494" s="117"/>
      <c r="J494" s="88"/>
      <c r="K494" s="93"/>
      <c r="L494" s="93"/>
      <c r="M494" s="94"/>
      <c r="N494" s="94"/>
      <c r="O494" s="94"/>
      <c r="P494" s="94"/>
    </row>
    <row r="495" spans="1:16" ht="24" customHeight="1">
      <c r="A495" s="159">
        <f t="shared" si="32"/>
        <v>14</v>
      </c>
      <c r="B495" s="114"/>
      <c r="C495" s="81"/>
      <c r="D495" s="90"/>
      <c r="E495" s="128"/>
      <c r="F495" s="70"/>
      <c r="G495" s="66"/>
      <c r="H495" s="66"/>
      <c r="I495" s="117"/>
      <c r="J495" s="88"/>
      <c r="K495" s="93"/>
      <c r="L495" s="93"/>
      <c r="M495" s="94"/>
      <c r="N495" s="94"/>
      <c r="O495" s="94"/>
      <c r="P495" s="94"/>
    </row>
    <row r="496" spans="1:16" ht="24" customHeight="1">
      <c r="A496" s="159">
        <f t="shared" si="32"/>
        <v>15</v>
      </c>
      <c r="B496" s="114"/>
      <c r="C496" s="81"/>
      <c r="D496" s="90"/>
      <c r="E496" s="128"/>
      <c r="F496" s="70"/>
      <c r="G496" s="66"/>
      <c r="H496" s="66"/>
      <c r="I496" s="117"/>
      <c r="J496" s="88"/>
      <c r="K496" s="93"/>
      <c r="L496" s="93"/>
      <c r="M496" s="94"/>
      <c r="N496" s="94"/>
      <c r="O496" s="94"/>
      <c r="P496" s="94"/>
    </row>
    <row r="497" spans="1:16" ht="24" customHeight="1">
      <c r="A497" s="159">
        <f t="shared" si="32"/>
        <v>16</v>
      </c>
      <c r="B497" s="114"/>
      <c r="C497" s="81"/>
      <c r="D497" s="90"/>
      <c r="E497" s="128"/>
      <c r="F497" s="70"/>
      <c r="G497" s="66"/>
      <c r="H497" s="66"/>
      <c r="I497" s="117"/>
      <c r="J497" s="88"/>
      <c r="K497" s="93"/>
      <c r="L497" s="93"/>
      <c r="M497" s="94"/>
      <c r="N497" s="94"/>
      <c r="O497" s="94"/>
      <c r="P497" s="94"/>
    </row>
    <row r="498" spans="1:16" ht="24" customHeight="1">
      <c r="A498" s="159">
        <f t="shared" si="32"/>
        <v>17</v>
      </c>
      <c r="B498" s="114"/>
      <c r="C498" s="81"/>
      <c r="D498" s="90"/>
      <c r="E498" s="128"/>
      <c r="F498" s="70"/>
      <c r="G498" s="66"/>
      <c r="H498" s="66"/>
      <c r="I498" s="117"/>
      <c r="J498" s="88"/>
      <c r="K498" s="93"/>
      <c r="L498" s="93"/>
      <c r="M498" s="94"/>
      <c r="N498" s="94"/>
      <c r="O498" s="94"/>
      <c r="P498" s="94"/>
    </row>
    <row r="499" spans="1:16" ht="24" customHeight="1">
      <c r="A499" s="159">
        <f t="shared" si="32"/>
        <v>18</v>
      </c>
      <c r="B499" s="114"/>
      <c r="C499" s="81"/>
      <c r="D499" s="73"/>
      <c r="E499" s="128"/>
      <c r="F499" s="70"/>
      <c r="G499" s="66"/>
      <c r="H499" s="66"/>
      <c r="I499" s="129"/>
      <c r="J499" s="95"/>
      <c r="K499" s="93"/>
      <c r="L499" s="93"/>
      <c r="M499" s="94"/>
      <c r="N499" s="94"/>
      <c r="O499" s="94"/>
      <c r="P499" s="94"/>
    </row>
    <row r="500" spans="1:16" ht="24" customHeight="1">
      <c r="A500" s="159">
        <f t="shared" si="32"/>
        <v>19</v>
      </c>
      <c r="B500" s="114"/>
      <c r="C500" s="81"/>
      <c r="D500" s="73"/>
      <c r="E500" s="128"/>
      <c r="F500" s="70"/>
      <c r="G500" s="66"/>
      <c r="H500" s="66"/>
      <c r="I500" s="129"/>
      <c r="J500" s="95"/>
      <c r="K500" s="93"/>
      <c r="L500" s="93"/>
      <c r="M500" s="94"/>
      <c r="N500" s="94"/>
      <c r="O500" s="94"/>
      <c r="P500" s="94"/>
    </row>
    <row r="501" spans="1:16" ht="24" customHeight="1">
      <c r="A501" s="159">
        <f t="shared" si="32"/>
        <v>20</v>
      </c>
      <c r="B501" s="118"/>
      <c r="C501" s="119" t="s">
        <v>64</v>
      </c>
      <c r="D501" s="120"/>
      <c r="E501" s="183"/>
      <c r="F501" s="122"/>
      <c r="G501" s="123"/>
      <c r="H501" s="123"/>
      <c r="I501" s="124"/>
      <c r="J501" s="95"/>
      <c r="K501" s="93"/>
      <c r="L501" s="93"/>
      <c r="M501" s="94"/>
      <c r="N501" s="94"/>
      <c r="O501" s="94"/>
      <c r="P501" s="94"/>
    </row>
    <row r="502" spans="1:16" ht="24" customHeight="1">
      <c r="A502" s="159">
        <f t="shared" si="32"/>
        <v>21</v>
      </c>
      <c r="B502" s="114" t="s">
        <v>65</v>
      </c>
      <c r="C502" s="184" t="s">
        <v>107</v>
      </c>
      <c r="D502" s="184"/>
      <c r="E502" s="116" t="s">
        <v>103</v>
      </c>
      <c r="F502" s="71">
        <v>1</v>
      </c>
      <c r="G502" s="72"/>
      <c r="H502" s="72"/>
      <c r="I502" s="185"/>
      <c r="J502" s="180"/>
    </row>
    <row r="503" spans="1:16" ht="24" customHeight="1">
      <c r="A503" s="159">
        <f t="shared" si="32"/>
        <v>22</v>
      </c>
      <c r="B503" s="114"/>
      <c r="C503" s="186" t="s">
        <v>108</v>
      </c>
      <c r="D503" s="186"/>
      <c r="E503" s="168" t="s">
        <v>103</v>
      </c>
      <c r="F503" s="70">
        <v>1</v>
      </c>
      <c r="G503" s="66"/>
      <c r="H503" s="66"/>
      <c r="I503" s="129"/>
      <c r="J503" s="180"/>
    </row>
    <row r="504" spans="1:16" ht="24" customHeight="1">
      <c r="A504" s="159">
        <f t="shared" si="32"/>
        <v>23</v>
      </c>
      <c r="B504" s="114"/>
      <c r="C504" s="184" t="s">
        <v>109</v>
      </c>
      <c r="D504" s="184"/>
      <c r="E504" s="116" t="s">
        <v>103</v>
      </c>
      <c r="F504" s="71">
        <v>0</v>
      </c>
      <c r="G504" s="72"/>
      <c r="H504" s="66"/>
      <c r="I504" s="129"/>
      <c r="J504" s="180"/>
    </row>
    <row r="505" spans="1:16" ht="24" customHeight="1">
      <c r="A505" s="159">
        <f t="shared" si="32"/>
        <v>24</v>
      </c>
      <c r="B505" s="114"/>
      <c r="C505" s="186" t="s">
        <v>61</v>
      </c>
      <c r="D505" s="186"/>
      <c r="E505" s="116" t="s">
        <v>103</v>
      </c>
      <c r="F505" s="71">
        <v>0</v>
      </c>
      <c r="G505" s="72"/>
      <c r="H505" s="66"/>
      <c r="I505" s="117"/>
      <c r="J505" s="180"/>
    </row>
    <row r="506" spans="1:16" ht="24" customHeight="1">
      <c r="A506" s="159">
        <f t="shared" si="32"/>
        <v>25</v>
      </c>
      <c r="B506" s="114"/>
      <c r="C506" s="186" t="s">
        <v>59</v>
      </c>
      <c r="D506" s="75"/>
      <c r="E506" s="116" t="s">
        <v>103</v>
      </c>
      <c r="F506" s="71">
        <v>0</v>
      </c>
      <c r="G506" s="72"/>
      <c r="H506" s="66"/>
      <c r="I506" s="117"/>
      <c r="J506" s="180"/>
    </row>
    <row r="507" spans="1:16" ht="24" customHeight="1">
      <c r="A507" s="159">
        <f t="shared" si="32"/>
        <v>26</v>
      </c>
      <c r="B507" s="114"/>
      <c r="C507" s="115" t="s">
        <v>60</v>
      </c>
      <c r="D507" s="76"/>
      <c r="E507" s="116" t="s">
        <v>103</v>
      </c>
      <c r="F507" s="71">
        <v>0</v>
      </c>
      <c r="G507" s="72"/>
      <c r="H507" s="66"/>
      <c r="I507" s="117"/>
      <c r="J507" s="180"/>
    </row>
    <row r="508" spans="1:16" ht="24" customHeight="1">
      <c r="A508" s="159">
        <f t="shared" si="32"/>
        <v>27</v>
      </c>
      <c r="B508" s="118"/>
      <c r="C508" s="119" t="s">
        <v>64</v>
      </c>
      <c r="D508" s="120"/>
      <c r="E508" s="121"/>
      <c r="F508" s="122"/>
      <c r="G508" s="123"/>
      <c r="H508" s="123"/>
      <c r="I508" s="124"/>
      <c r="J508" s="180"/>
    </row>
    <row r="509" spans="1:16" ht="24" customHeight="1">
      <c r="A509" s="159">
        <f t="shared" si="32"/>
        <v>28</v>
      </c>
      <c r="B509" s="125" t="s">
        <v>66</v>
      </c>
      <c r="C509" s="77"/>
      <c r="D509" s="78"/>
      <c r="E509" s="126"/>
      <c r="F509" s="67"/>
      <c r="G509" s="68"/>
      <c r="H509" s="66"/>
      <c r="I509" s="127"/>
      <c r="J509" s="180"/>
    </row>
    <row r="510" spans="1:16" ht="24" customHeight="1">
      <c r="A510" s="159">
        <f t="shared" si="32"/>
        <v>29</v>
      </c>
      <c r="B510" s="114"/>
      <c r="C510" s="79"/>
      <c r="D510" s="80"/>
      <c r="E510" s="128"/>
      <c r="F510" s="70"/>
      <c r="G510" s="66"/>
      <c r="H510" s="66"/>
      <c r="I510" s="129"/>
      <c r="J510" s="180"/>
    </row>
    <row r="511" spans="1:16" ht="24" customHeight="1">
      <c r="A511" s="159">
        <f>A510+1</f>
        <v>30</v>
      </c>
      <c r="B511" s="114"/>
      <c r="C511" s="74"/>
      <c r="D511" s="76"/>
      <c r="E511" s="115"/>
      <c r="F511" s="64"/>
      <c r="G511" s="65"/>
      <c r="H511" s="66"/>
      <c r="I511" s="117"/>
      <c r="J511" s="180"/>
    </row>
    <row r="512" spans="1:16" ht="24" customHeight="1" thickBot="1">
      <c r="A512" s="159">
        <f t="shared" ref="A512:A513" si="33">A511+1</f>
        <v>31</v>
      </c>
      <c r="B512" s="130"/>
      <c r="C512" s="131" t="s">
        <v>64</v>
      </c>
      <c r="D512" s="132"/>
      <c r="E512" s="115"/>
      <c r="F512" s="133"/>
      <c r="G512" s="134"/>
      <c r="H512" s="134"/>
      <c r="I512" s="117"/>
      <c r="J512" s="180"/>
    </row>
    <row r="513" spans="1:16" ht="24" customHeight="1" thickBot="1">
      <c r="A513" s="159">
        <f t="shared" si="33"/>
        <v>32</v>
      </c>
      <c r="B513" s="135" t="s">
        <v>67</v>
      </c>
      <c r="C513" s="136"/>
      <c r="D513" s="137"/>
      <c r="E513" s="136"/>
      <c r="F513" s="138"/>
      <c r="G513" s="139"/>
      <c r="H513" s="139"/>
      <c r="I513" s="140"/>
      <c r="J513" s="180"/>
    </row>
    <row r="514" spans="1:16" ht="24" customHeight="1" thickTop="1">
      <c r="A514" s="159">
        <v>1</v>
      </c>
      <c r="B514" s="141" t="str">
        <f>C517</f>
        <v>17) 전자제어시스템 점검(ECU, LOP등)</v>
      </c>
      <c r="C514" s="142"/>
      <c r="D514" s="143"/>
      <c r="E514" s="142"/>
      <c r="F514" s="144"/>
      <c r="G514" s="145"/>
      <c r="H514" s="145"/>
      <c r="I514" s="146"/>
      <c r="J514" s="180"/>
    </row>
    <row r="515" spans="1:16" ht="24" customHeight="1" thickBot="1">
      <c r="A515" s="159">
        <f t="shared" ref="A515:A542" si="34">A514+1</f>
        <v>2</v>
      </c>
      <c r="B515" s="205" t="s">
        <v>348</v>
      </c>
      <c r="C515" s="148"/>
      <c r="D515" s="148"/>
      <c r="E515" s="149"/>
      <c r="F515" s="150"/>
      <c r="G515" s="151"/>
      <c r="H515" s="151"/>
      <c r="I515" s="152"/>
      <c r="J515" s="180"/>
    </row>
    <row r="516" spans="1:16" ht="24" customHeight="1" thickBot="1">
      <c r="A516" s="159">
        <f t="shared" si="34"/>
        <v>3</v>
      </c>
      <c r="B516" s="153" t="s">
        <v>0</v>
      </c>
      <c r="C516" s="154" t="s">
        <v>1</v>
      </c>
      <c r="D516" s="155" t="s">
        <v>2</v>
      </c>
      <c r="E516" s="154" t="s">
        <v>3</v>
      </c>
      <c r="F516" s="156" t="s">
        <v>4</v>
      </c>
      <c r="G516" s="154" t="s">
        <v>317</v>
      </c>
      <c r="H516" s="154" t="s">
        <v>353</v>
      </c>
      <c r="I516" s="157" t="s">
        <v>5</v>
      </c>
      <c r="J516" s="181"/>
      <c r="K516" s="182"/>
      <c r="L516" s="182"/>
      <c r="M516" s="182"/>
      <c r="N516" s="182"/>
      <c r="O516" s="178"/>
    </row>
    <row r="517" spans="1:16" ht="24" customHeight="1" thickTop="1">
      <c r="A517" s="159">
        <f t="shared" si="34"/>
        <v>4</v>
      </c>
      <c r="B517" s="114" t="s">
        <v>50</v>
      </c>
      <c r="C517" s="87" t="s">
        <v>342</v>
      </c>
      <c r="D517" s="69" t="s">
        <v>335</v>
      </c>
      <c r="E517" s="158" t="s">
        <v>56</v>
      </c>
      <c r="F517" s="70">
        <v>2</v>
      </c>
      <c r="G517" s="66"/>
      <c r="H517" s="66"/>
      <c r="I517" s="127"/>
      <c r="J517" s="88"/>
      <c r="K517" s="93"/>
      <c r="L517" s="93"/>
      <c r="M517" s="94"/>
      <c r="N517" s="94"/>
      <c r="O517" s="94"/>
      <c r="P517" s="94"/>
    </row>
    <row r="518" spans="1:16" ht="24" customHeight="1">
      <c r="A518" s="159">
        <f t="shared" si="34"/>
        <v>5</v>
      </c>
      <c r="B518" s="114"/>
      <c r="C518" s="91"/>
      <c r="D518" s="69"/>
      <c r="E518" s="128"/>
      <c r="F518" s="70"/>
      <c r="G518" s="66"/>
      <c r="H518" s="66"/>
      <c r="I518" s="129"/>
      <c r="J518" s="88"/>
      <c r="K518" s="89"/>
      <c r="L518" s="93"/>
      <c r="M518" s="94"/>
      <c r="N518" s="94"/>
      <c r="O518" s="94"/>
      <c r="P518" s="94"/>
    </row>
    <row r="519" spans="1:16" ht="24" customHeight="1">
      <c r="A519" s="159">
        <f t="shared" si="34"/>
        <v>6</v>
      </c>
      <c r="B519" s="114"/>
      <c r="C519" s="81"/>
      <c r="D519" s="69"/>
      <c r="E519" s="128"/>
      <c r="F519" s="70"/>
      <c r="G519" s="66"/>
      <c r="H519" s="66"/>
      <c r="I519" s="129"/>
      <c r="J519" s="88"/>
      <c r="K519" s="93"/>
      <c r="L519" s="93"/>
      <c r="M519" s="94"/>
      <c r="N519" s="94"/>
      <c r="O519" s="94"/>
      <c r="P519" s="94"/>
    </row>
    <row r="520" spans="1:16" ht="24" customHeight="1">
      <c r="A520" s="159">
        <f t="shared" si="34"/>
        <v>7</v>
      </c>
      <c r="B520" s="114"/>
      <c r="C520" s="81"/>
      <c r="D520" s="69"/>
      <c r="E520" s="128"/>
      <c r="F520" s="70"/>
      <c r="G520" s="66"/>
      <c r="H520" s="66"/>
      <c r="I520" s="117"/>
      <c r="J520" s="88"/>
      <c r="K520" s="93"/>
      <c r="L520" s="93"/>
      <c r="M520" s="94"/>
      <c r="N520" s="94"/>
      <c r="O520" s="94"/>
      <c r="P520" s="94"/>
    </row>
    <row r="521" spans="1:16" ht="24" customHeight="1">
      <c r="A521" s="159">
        <f t="shared" si="34"/>
        <v>8</v>
      </c>
      <c r="B521" s="114"/>
      <c r="C521" s="81"/>
      <c r="D521" s="69"/>
      <c r="E521" s="128"/>
      <c r="F521" s="70"/>
      <c r="G521" s="66"/>
      <c r="H521" s="66"/>
      <c r="I521" s="117"/>
      <c r="J521" s="88"/>
      <c r="K521" s="93"/>
      <c r="L521" s="93"/>
      <c r="M521" s="94"/>
      <c r="N521" s="94"/>
      <c r="O521" s="94"/>
      <c r="P521" s="94"/>
    </row>
    <row r="522" spans="1:16" ht="24" customHeight="1">
      <c r="A522" s="159">
        <f t="shared" si="34"/>
        <v>9</v>
      </c>
      <c r="B522" s="114"/>
      <c r="C522" s="81"/>
      <c r="D522" s="69"/>
      <c r="E522" s="128"/>
      <c r="F522" s="70"/>
      <c r="G522" s="66"/>
      <c r="H522" s="66"/>
      <c r="I522" s="117"/>
      <c r="J522" s="88"/>
      <c r="K522" s="93"/>
      <c r="L522" s="93"/>
      <c r="M522" s="94"/>
      <c r="N522" s="94"/>
      <c r="O522" s="94"/>
      <c r="P522" s="94"/>
    </row>
    <row r="523" spans="1:16" ht="24" customHeight="1">
      <c r="A523" s="159">
        <f t="shared" si="34"/>
        <v>10</v>
      </c>
      <c r="B523" s="114"/>
      <c r="C523" s="81"/>
      <c r="D523" s="69"/>
      <c r="E523" s="128"/>
      <c r="F523" s="70"/>
      <c r="G523" s="66"/>
      <c r="H523" s="66"/>
      <c r="I523" s="117"/>
      <c r="J523" s="88"/>
      <c r="K523" s="93"/>
      <c r="L523" s="93"/>
      <c r="M523" s="94"/>
      <c r="N523" s="94"/>
      <c r="O523" s="94"/>
      <c r="P523" s="94"/>
    </row>
    <row r="524" spans="1:16" ht="24" customHeight="1">
      <c r="A524" s="159">
        <f t="shared" si="34"/>
        <v>11</v>
      </c>
      <c r="B524" s="114"/>
      <c r="C524" s="81"/>
      <c r="D524" s="69"/>
      <c r="E524" s="128"/>
      <c r="F524" s="70"/>
      <c r="G524" s="66"/>
      <c r="H524" s="66"/>
      <c r="I524" s="117"/>
      <c r="J524" s="88"/>
      <c r="K524" s="93"/>
      <c r="L524" s="93"/>
      <c r="M524" s="94"/>
      <c r="N524" s="94"/>
      <c r="O524" s="94"/>
      <c r="P524" s="94"/>
    </row>
    <row r="525" spans="1:16" ht="24" customHeight="1">
      <c r="A525" s="159">
        <f t="shared" si="34"/>
        <v>12</v>
      </c>
      <c r="B525" s="114"/>
      <c r="C525" s="81"/>
      <c r="D525" s="69"/>
      <c r="E525" s="128"/>
      <c r="F525" s="70"/>
      <c r="G525" s="66"/>
      <c r="H525" s="66"/>
      <c r="I525" s="117"/>
      <c r="J525" s="88"/>
      <c r="K525" s="93"/>
      <c r="L525" s="93"/>
      <c r="M525" s="94"/>
      <c r="N525" s="94"/>
      <c r="O525" s="94"/>
      <c r="P525" s="94"/>
    </row>
    <row r="526" spans="1:16" ht="24" customHeight="1">
      <c r="A526" s="159">
        <f t="shared" si="34"/>
        <v>13</v>
      </c>
      <c r="B526" s="114"/>
      <c r="C526" s="81"/>
      <c r="D526" s="69"/>
      <c r="E526" s="128"/>
      <c r="F526" s="70"/>
      <c r="G526" s="66"/>
      <c r="H526" s="66"/>
      <c r="I526" s="117"/>
      <c r="J526" s="88"/>
      <c r="K526" s="93"/>
      <c r="L526" s="93"/>
      <c r="M526" s="94"/>
      <c r="N526" s="94"/>
      <c r="O526" s="94"/>
      <c r="P526" s="94"/>
    </row>
    <row r="527" spans="1:16" ht="24" customHeight="1">
      <c r="A527" s="159">
        <f t="shared" si="34"/>
        <v>14</v>
      </c>
      <c r="B527" s="114"/>
      <c r="C527" s="81"/>
      <c r="D527" s="90"/>
      <c r="E527" s="128"/>
      <c r="F527" s="70"/>
      <c r="G527" s="66"/>
      <c r="H527" s="66"/>
      <c r="I527" s="117"/>
      <c r="J527" s="88"/>
      <c r="K527" s="93"/>
      <c r="L527" s="93"/>
      <c r="M527" s="94"/>
      <c r="N527" s="94"/>
      <c r="O527" s="94"/>
      <c r="P527" s="94"/>
    </row>
    <row r="528" spans="1:16" ht="24" customHeight="1">
      <c r="A528" s="159">
        <f t="shared" si="34"/>
        <v>15</v>
      </c>
      <c r="B528" s="114"/>
      <c r="C528" s="81"/>
      <c r="D528" s="90"/>
      <c r="E528" s="128"/>
      <c r="F528" s="70"/>
      <c r="G528" s="66"/>
      <c r="H528" s="66"/>
      <c r="I528" s="117"/>
      <c r="J528" s="88"/>
      <c r="K528" s="93"/>
      <c r="L528" s="93"/>
      <c r="M528" s="94"/>
      <c r="N528" s="94"/>
      <c r="O528" s="94"/>
      <c r="P528" s="94"/>
    </row>
    <row r="529" spans="1:16" ht="24" customHeight="1">
      <c r="A529" s="159">
        <f t="shared" si="34"/>
        <v>16</v>
      </c>
      <c r="B529" s="114"/>
      <c r="C529" s="81"/>
      <c r="D529" s="90"/>
      <c r="E529" s="128"/>
      <c r="F529" s="70"/>
      <c r="G529" s="66"/>
      <c r="H529" s="66"/>
      <c r="I529" s="117"/>
      <c r="J529" s="88"/>
      <c r="K529" s="93"/>
      <c r="L529" s="93"/>
      <c r="M529" s="94"/>
      <c r="N529" s="94"/>
      <c r="O529" s="94"/>
      <c r="P529" s="94"/>
    </row>
    <row r="530" spans="1:16" ht="24" customHeight="1">
      <c r="A530" s="159">
        <f t="shared" si="34"/>
        <v>17</v>
      </c>
      <c r="B530" s="114"/>
      <c r="C530" s="81"/>
      <c r="D530" s="90"/>
      <c r="E530" s="128"/>
      <c r="F530" s="70"/>
      <c r="G530" s="66"/>
      <c r="H530" s="66"/>
      <c r="I530" s="117"/>
      <c r="J530" s="88"/>
      <c r="K530" s="93"/>
      <c r="L530" s="93"/>
      <c r="M530" s="94"/>
      <c r="N530" s="94"/>
      <c r="O530" s="94"/>
      <c r="P530" s="94"/>
    </row>
    <row r="531" spans="1:16" ht="24" customHeight="1">
      <c r="A531" s="159">
        <f t="shared" si="34"/>
        <v>18</v>
      </c>
      <c r="B531" s="114"/>
      <c r="C531" s="81"/>
      <c r="D531" s="73"/>
      <c r="E531" s="128"/>
      <c r="F531" s="70"/>
      <c r="G531" s="66"/>
      <c r="H531" s="66"/>
      <c r="I531" s="129"/>
      <c r="J531" s="95"/>
      <c r="K531" s="93"/>
      <c r="L531" s="93"/>
      <c r="M531" s="94"/>
      <c r="N531" s="94"/>
      <c r="O531" s="94"/>
      <c r="P531" s="94"/>
    </row>
    <row r="532" spans="1:16" ht="24" customHeight="1">
      <c r="A532" s="159">
        <f t="shared" si="34"/>
        <v>19</v>
      </c>
      <c r="B532" s="114"/>
      <c r="C532" s="81"/>
      <c r="D532" s="73"/>
      <c r="E532" s="128"/>
      <c r="F532" s="70"/>
      <c r="G532" s="66"/>
      <c r="H532" s="66"/>
      <c r="I532" s="129"/>
      <c r="J532" s="95"/>
      <c r="K532" s="93"/>
      <c r="L532" s="93"/>
      <c r="M532" s="94"/>
      <c r="N532" s="94"/>
      <c r="O532" s="94"/>
      <c r="P532" s="94"/>
    </row>
    <row r="533" spans="1:16" ht="24" customHeight="1">
      <c r="A533" s="159">
        <f t="shared" si="34"/>
        <v>20</v>
      </c>
      <c r="B533" s="118"/>
      <c r="C533" s="119" t="s">
        <v>64</v>
      </c>
      <c r="D533" s="120"/>
      <c r="E533" s="183"/>
      <c r="F533" s="122"/>
      <c r="G533" s="123"/>
      <c r="H533" s="123"/>
      <c r="I533" s="124"/>
      <c r="J533" s="95"/>
      <c r="K533" s="93"/>
      <c r="L533" s="93"/>
      <c r="M533" s="94"/>
      <c r="N533" s="94"/>
      <c r="O533" s="94"/>
      <c r="P533" s="94"/>
    </row>
    <row r="534" spans="1:16" ht="24" customHeight="1">
      <c r="A534" s="159">
        <f t="shared" si="34"/>
        <v>21</v>
      </c>
      <c r="B534" s="114" t="s">
        <v>65</v>
      </c>
      <c r="C534" s="184" t="s">
        <v>107</v>
      </c>
      <c r="D534" s="184"/>
      <c r="E534" s="116" t="s">
        <v>103</v>
      </c>
      <c r="F534" s="71">
        <v>1</v>
      </c>
      <c r="G534" s="72"/>
      <c r="H534" s="72"/>
      <c r="I534" s="185"/>
      <c r="J534" s="180"/>
    </row>
    <row r="535" spans="1:16" ht="24" customHeight="1">
      <c r="A535" s="159">
        <f t="shared" si="34"/>
        <v>22</v>
      </c>
      <c r="B535" s="114"/>
      <c r="C535" s="186" t="s">
        <v>108</v>
      </c>
      <c r="D535" s="186"/>
      <c r="E535" s="168" t="s">
        <v>103</v>
      </c>
      <c r="F535" s="70">
        <v>1</v>
      </c>
      <c r="G535" s="66"/>
      <c r="H535" s="66"/>
      <c r="I535" s="129"/>
      <c r="J535" s="180"/>
    </row>
    <row r="536" spans="1:16" ht="24" customHeight="1">
      <c r="A536" s="159">
        <f t="shared" si="34"/>
        <v>23</v>
      </c>
      <c r="B536" s="114"/>
      <c r="C536" s="184" t="s">
        <v>109</v>
      </c>
      <c r="D536" s="184"/>
      <c r="E536" s="116" t="s">
        <v>103</v>
      </c>
      <c r="F536" s="71">
        <v>0</v>
      </c>
      <c r="G536" s="72"/>
      <c r="H536" s="66"/>
      <c r="I536" s="129"/>
      <c r="J536" s="180"/>
    </row>
    <row r="537" spans="1:16" ht="24" customHeight="1">
      <c r="A537" s="159">
        <f t="shared" si="34"/>
        <v>24</v>
      </c>
      <c r="B537" s="114"/>
      <c r="C537" s="186" t="s">
        <v>61</v>
      </c>
      <c r="D537" s="186"/>
      <c r="E537" s="116" t="s">
        <v>103</v>
      </c>
      <c r="F537" s="71">
        <v>0</v>
      </c>
      <c r="G537" s="72"/>
      <c r="H537" s="66"/>
      <c r="I537" s="117"/>
      <c r="J537" s="180"/>
    </row>
    <row r="538" spans="1:16" ht="24" customHeight="1">
      <c r="A538" s="159">
        <f t="shared" si="34"/>
        <v>25</v>
      </c>
      <c r="B538" s="114"/>
      <c r="C538" s="186" t="s">
        <v>59</v>
      </c>
      <c r="D538" s="75"/>
      <c r="E538" s="116" t="s">
        <v>103</v>
      </c>
      <c r="F538" s="71">
        <v>0</v>
      </c>
      <c r="G538" s="72"/>
      <c r="H538" s="66"/>
      <c r="I538" s="117"/>
      <c r="J538" s="180"/>
    </row>
    <row r="539" spans="1:16" ht="24" customHeight="1">
      <c r="A539" s="159">
        <f t="shared" si="34"/>
        <v>26</v>
      </c>
      <c r="B539" s="114"/>
      <c r="C539" s="115" t="s">
        <v>60</v>
      </c>
      <c r="D539" s="76"/>
      <c r="E539" s="116" t="s">
        <v>103</v>
      </c>
      <c r="F539" s="71">
        <v>0</v>
      </c>
      <c r="G539" s="72"/>
      <c r="H539" s="66"/>
      <c r="I539" s="117"/>
      <c r="J539" s="180"/>
    </row>
    <row r="540" spans="1:16" ht="24" customHeight="1">
      <c r="A540" s="159">
        <f t="shared" si="34"/>
        <v>27</v>
      </c>
      <c r="B540" s="118"/>
      <c r="C540" s="119" t="s">
        <v>64</v>
      </c>
      <c r="D540" s="120"/>
      <c r="E540" s="121"/>
      <c r="F540" s="122"/>
      <c r="G540" s="123"/>
      <c r="H540" s="123"/>
      <c r="I540" s="124"/>
      <c r="J540" s="180"/>
    </row>
    <row r="541" spans="1:16" ht="24" customHeight="1">
      <c r="A541" s="159">
        <f t="shared" si="34"/>
        <v>28</v>
      </c>
      <c r="B541" s="125" t="s">
        <v>66</v>
      </c>
      <c r="C541" s="77"/>
      <c r="D541" s="78"/>
      <c r="E541" s="126"/>
      <c r="F541" s="67"/>
      <c r="G541" s="68"/>
      <c r="H541" s="66"/>
      <c r="I541" s="127"/>
      <c r="J541" s="180"/>
    </row>
    <row r="542" spans="1:16" ht="24" customHeight="1">
      <c r="A542" s="159">
        <f t="shared" si="34"/>
        <v>29</v>
      </c>
      <c r="B542" s="114"/>
      <c r="C542" s="79"/>
      <c r="D542" s="80"/>
      <c r="E542" s="128"/>
      <c r="F542" s="70"/>
      <c r="G542" s="66"/>
      <c r="H542" s="66"/>
      <c r="I542" s="129"/>
      <c r="J542" s="180"/>
    </row>
    <row r="543" spans="1:16" ht="24" customHeight="1">
      <c r="A543" s="159">
        <f>A542+1</f>
        <v>30</v>
      </c>
      <c r="B543" s="114"/>
      <c r="C543" s="74"/>
      <c r="D543" s="76"/>
      <c r="E543" s="115"/>
      <c r="F543" s="64"/>
      <c r="G543" s="65"/>
      <c r="H543" s="66"/>
      <c r="I543" s="117"/>
      <c r="J543" s="180"/>
    </row>
    <row r="544" spans="1:16" ht="24" customHeight="1" thickBot="1">
      <c r="A544" s="159">
        <f t="shared" ref="A544:A545" si="35">A543+1</f>
        <v>31</v>
      </c>
      <c r="B544" s="130"/>
      <c r="C544" s="131" t="s">
        <v>64</v>
      </c>
      <c r="D544" s="132"/>
      <c r="E544" s="115"/>
      <c r="F544" s="133"/>
      <c r="G544" s="134"/>
      <c r="H544" s="134"/>
      <c r="I544" s="117"/>
      <c r="J544" s="180"/>
    </row>
    <row r="545" spans="1:16" ht="24" customHeight="1" thickBot="1">
      <c r="A545" s="159">
        <f t="shared" si="35"/>
        <v>32</v>
      </c>
      <c r="B545" s="135" t="s">
        <v>67</v>
      </c>
      <c r="C545" s="136"/>
      <c r="D545" s="137"/>
      <c r="E545" s="136"/>
      <c r="F545" s="138"/>
      <c r="G545" s="139"/>
      <c r="H545" s="139"/>
      <c r="I545" s="140"/>
      <c r="J545" s="180"/>
    </row>
    <row r="546" spans="1:16" ht="24" customHeight="1" thickTop="1">
      <c r="A546" s="159">
        <v>1</v>
      </c>
      <c r="B546" s="200" t="str">
        <f>C549</f>
        <v>18) 인터쿨러 약품 세척 및 검사</v>
      </c>
      <c r="C546" s="142"/>
      <c r="D546" s="143"/>
      <c r="E546" s="142"/>
      <c r="F546" s="144"/>
      <c r="G546" s="145"/>
      <c r="H546" s="145"/>
      <c r="I546" s="146"/>
      <c r="J546" s="180"/>
    </row>
    <row r="547" spans="1:16" ht="24" customHeight="1" thickBot="1">
      <c r="A547" s="159">
        <f t="shared" ref="A547:A574" si="36">A546+1</f>
        <v>2</v>
      </c>
      <c r="B547" s="205" t="s">
        <v>346</v>
      </c>
      <c r="C547" s="148"/>
      <c r="D547" s="148"/>
      <c r="E547" s="149"/>
      <c r="F547" s="150"/>
      <c r="G547" s="151"/>
      <c r="H547" s="151"/>
      <c r="I547" s="152"/>
      <c r="J547" s="180"/>
    </row>
    <row r="548" spans="1:16" ht="24" customHeight="1" thickBot="1">
      <c r="A548" s="159">
        <f t="shared" si="36"/>
        <v>3</v>
      </c>
      <c r="B548" s="153" t="s">
        <v>0</v>
      </c>
      <c r="C548" s="154" t="s">
        <v>1</v>
      </c>
      <c r="D548" s="155" t="s">
        <v>2</v>
      </c>
      <c r="E548" s="154" t="s">
        <v>3</v>
      </c>
      <c r="F548" s="156" t="s">
        <v>4</v>
      </c>
      <c r="G548" s="154" t="s">
        <v>317</v>
      </c>
      <c r="H548" s="154" t="s">
        <v>353</v>
      </c>
      <c r="I548" s="157" t="s">
        <v>5</v>
      </c>
      <c r="J548" s="181"/>
      <c r="K548" s="182"/>
      <c r="L548" s="182"/>
      <c r="M548" s="182"/>
      <c r="N548" s="182"/>
      <c r="O548" s="178"/>
    </row>
    <row r="549" spans="1:16" ht="24" customHeight="1" thickTop="1">
      <c r="A549" s="159">
        <f t="shared" si="36"/>
        <v>4</v>
      </c>
      <c r="B549" s="114" t="s">
        <v>50</v>
      </c>
      <c r="C549" s="87" t="s">
        <v>343</v>
      </c>
      <c r="D549" s="69"/>
      <c r="E549" s="158" t="s">
        <v>56</v>
      </c>
      <c r="F549" s="70">
        <v>2</v>
      </c>
      <c r="G549" s="66"/>
      <c r="H549" s="66"/>
      <c r="I549" s="127"/>
      <c r="J549" s="88"/>
      <c r="K549" s="93"/>
      <c r="L549" s="93"/>
      <c r="M549" s="94"/>
      <c r="N549" s="94"/>
      <c r="O549" s="94"/>
      <c r="P549" s="94"/>
    </row>
    <row r="550" spans="1:16" ht="24" customHeight="1">
      <c r="A550" s="159">
        <f t="shared" si="36"/>
        <v>5</v>
      </c>
      <c r="B550" s="114"/>
      <c r="C550" s="91"/>
      <c r="D550" s="69"/>
      <c r="E550" s="128"/>
      <c r="F550" s="70"/>
      <c r="G550" s="66"/>
      <c r="H550" s="66"/>
      <c r="I550" s="129"/>
      <c r="J550" s="88"/>
      <c r="K550" s="89"/>
      <c r="L550" s="93"/>
      <c r="M550" s="94"/>
      <c r="N550" s="94"/>
      <c r="O550" s="94"/>
      <c r="P550" s="94"/>
    </row>
    <row r="551" spans="1:16" ht="24" customHeight="1">
      <c r="A551" s="159">
        <f t="shared" si="36"/>
        <v>6</v>
      </c>
      <c r="B551" s="114"/>
      <c r="C551" s="81"/>
      <c r="D551" s="69"/>
      <c r="E551" s="128"/>
      <c r="F551" s="70"/>
      <c r="G551" s="66"/>
      <c r="H551" s="66"/>
      <c r="I551" s="129"/>
      <c r="J551" s="88"/>
      <c r="K551" s="93"/>
      <c r="L551" s="93"/>
      <c r="M551" s="94"/>
      <c r="N551" s="94"/>
      <c r="O551" s="94"/>
      <c r="P551" s="94"/>
    </row>
    <row r="552" spans="1:16" ht="24" customHeight="1">
      <c r="A552" s="159">
        <f t="shared" si="36"/>
        <v>7</v>
      </c>
      <c r="B552" s="114"/>
      <c r="C552" s="81"/>
      <c r="D552" s="69"/>
      <c r="E552" s="128"/>
      <c r="F552" s="70"/>
      <c r="G552" s="66"/>
      <c r="H552" s="66"/>
      <c r="I552" s="117"/>
      <c r="J552" s="88"/>
      <c r="K552" s="93"/>
      <c r="L552" s="93"/>
      <c r="M552" s="94"/>
      <c r="N552" s="94"/>
      <c r="O552" s="94"/>
      <c r="P552" s="94"/>
    </row>
    <row r="553" spans="1:16" ht="24" customHeight="1">
      <c r="A553" s="159">
        <f t="shared" si="36"/>
        <v>8</v>
      </c>
      <c r="B553" s="114"/>
      <c r="C553" s="81"/>
      <c r="D553" s="69"/>
      <c r="E553" s="128"/>
      <c r="F553" s="70"/>
      <c r="G553" s="66"/>
      <c r="H553" s="66"/>
      <c r="I553" s="117"/>
      <c r="J553" s="88"/>
      <c r="K553" s="93"/>
      <c r="L553" s="93"/>
      <c r="M553" s="94"/>
      <c r="N553" s="94"/>
      <c r="O553" s="94"/>
      <c r="P553" s="94"/>
    </row>
    <row r="554" spans="1:16" ht="24" customHeight="1">
      <c r="A554" s="159">
        <f t="shared" si="36"/>
        <v>9</v>
      </c>
      <c r="B554" s="114"/>
      <c r="C554" s="81"/>
      <c r="D554" s="69"/>
      <c r="E554" s="128"/>
      <c r="F554" s="70"/>
      <c r="G554" s="66"/>
      <c r="H554" s="66"/>
      <c r="I554" s="117"/>
      <c r="J554" s="88"/>
      <c r="K554" s="93"/>
      <c r="L554" s="93"/>
      <c r="M554" s="94"/>
      <c r="N554" s="94"/>
      <c r="O554" s="94"/>
      <c r="P554" s="94"/>
    </row>
    <row r="555" spans="1:16" ht="24" customHeight="1">
      <c r="A555" s="159">
        <f t="shared" si="36"/>
        <v>10</v>
      </c>
      <c r="B555" s="114"/>
      <c r="C555" s="81"/>
      <c r="D555" s="69"/>
      <c r="E555" s="128"/>
      <c r="F555" s="70"/>
      <c r="G555" s="66"/>
      <c r="H555" s="66"/>
      <c r="I555" s="117"/>
      <c r="J555" s="88"/>
      <c r="K555" s="93"/>
      <c r="L555" s="93"/>
      <c r="M555" s="94"/>
      <c r="N555" s="94"/>
      <c r="O555" s="94"/>
      <c r="P555" s="94"/>
    </row>
    <row r="556" spans="1:16" ht="24" customHeight="1">
      <c r="A556" s="159">
        <f t="shared" si="36"/>
        <v>11</v>
      </c>
      <c r="B556" s="114"/>
      <c r="C556" s="81"/>
      <c r="D556" s="69"/>
      <c r="E556" s="128"/>
      <c r="F556" s="70"/>
      <c r="G556" s="66"/>
      <c r="H556" s="66"/>
      <c r="I556" s="117"/>
      <c r="J556" s="88"/>
      <c r="K556" s="93"/>
      <c r="L556" s="93"/>
      <c r="M556" s="94"/>
      <c r="N556" s="94"/>
      <c r="O556" s="94"/>
      <c r="P556" s="94"/>
    </row>
    <row r="557" spans="1:16" ht="24" customHeight="1">
      <c r="A557" s="159">
        <f t="shared" si="36"/>
        <v>12</v>
      </c>
      <c r="B557" s="114"/>
      <c r="C557" s="81"/>
      <c r="D557" s="69"/>
      <c r="E557" s="128"/>
      <c r="F557" s="70"/>
      <c r="G557" s="66"/>
      <c r="H557" s="66"/>
      <c r="I557" s="117"/>
      <c r="J557" s="88"/>
      <c r="K557" s="93"/>
      <c r="L557" s="93"/>
      <c r="M557" s="94"/>
      <c r="N557" s="94"/>
      <c r="O557" s="94"/>
      <c r="P557" s="94"/>
    </row>
    <row r="558" spans="1:16" ht="24" customHeight="1">
      <c r="A558" s="159">
        <f t="shared" si="36"/>
        <v>13</v>
      </c>
      <c r="B558" s="114"/>
      <c r="C558" s="81"/>
      <c r="D558" s="69"/>
      <c r="E558" s="128"/>
      <c r="F558" s="70"/>
      <c r="G558" s="66"/>
      <c r="H558" s="66"/>
      <c r="I558" s="117"/>
      <c r="J558" s="88"/>
      <c r="K558" s="93"/>
      <c r="L558" s="93"/>
      <c r="M558" s="94"/>
      <c r="N558" s="94"/>
      <c r="O558" s="94"/>
      <c r="P558" s="94"/>
    </row>
    <row r="559" spans="1:16" ht="24" customHeight="1">
      <c r="A559" s="159">
        <f t="shared" si="36"/>
        <v>14</v>
      </c>
      <c r="B559" s="114"/>
      <c r="C559" s="81"/>
      <c r="D559" s="90"/>
      <c r="E559" s="128"/>
      <c r="F559" s="70"/>
      <c r="G559" s="66"/>
      <c r="H559" s="66"/>
      <c r="I559" s="117"/>
      <c r="J559" s="88"/>
      <c r="K559" s="93"/>
      <c r="L559" s="93"/>
      <c r="M559" s="94"/>
      <c r="N559" s="94"/>
      <c r="O559" s="94"/>
      <c r="P559" s="94"/>
    </row>
    <row r="560" spans="1:16" ht="24" customHeight="1">
      <c r="A560" s="159">
        <f t="shared" si="36"/>
        <v>15</v>
      </c>
      <c r="B560" s="114"/>
      <c r="C560" s="81"/>
      <c r="D560" s="90"/>
      <c r="E560" s="128"/>
      <c r="F560" s="70"/>
      <c r="G560" s="66"/>
      <c r="H560" s="66"/>
      <c r="I560" s="117"/>
      <c r="J560" s="88"/>
      <c r="K560" s="93"/>
      <c r="L560" s="93"/>
      <c r="M560" s="94"/>
      <c r="N560" s="94"/>
      <c r="O560" s="94"/>
      <c r="P560" s="94"/>
    </row>
    <row r="561" spans="1:16" ht="24" customHeight="1">
      <c r="A561" s="159">
        <f t="shared" si="36"/>
        <v>16</v>
      </c>
      <c r="B561" s="114"/>
      <c r="C561" s="81"/>
      <c r="D561" s="90"/>
      <c r="E561" s="128"/>
      <c r="F561" s="70"/>
      <c r="G561" s="66"/>
      <c r="H561" s="66"/>
      <c r="I561" s="117"/>
      <c r="J561" s="88"/>
      <c r="K561" s="93"/>
      <c r="L561" s="93"/>
      <c r="M561" s="94"/>
      <c r="N561" s="94"/>
      <c r="O561" s="94"/>
      <c r="P561" s="94"/>
    </row>
    <row r="562" spans="1:16" ht="24" customHeight="1">
      <c r="A562" s="159">
        <f t="shared" si="36"/>
        <v>17</v>
      </c>
      <c r="B562" s="114"/>
      <c r="C562" s="81"/>
      <c r="D562" s="90"/>
      <c r="E562" s="128"/>
      <c r="F562" s="70"/>
      <c r="G562" s="66"/>
      <c r="H562" s="66"/>
      <c r="I562" s="117"/>
      <c r="J562" s="88"/>
      <c r="K562" s="93"/>
      <c r="L562" s="93"/>
      <c r="M562" s="94"/>
      <c r="N562" s="94"/>
      <c r="O562" s="94"/>
      <c r="P562" s="94"/>
    </row>
    <row r="563" spans="1:16" ht="24" customHeight="1">
      <c r="A563" s="159">
        <f t="shared" si="36"/>
        <v>18</v>
      </c>
      <c r="B563" s="114"/>
      <c r="C563" s="81"/>
      <c r="D563" s="73"/>
      <c r="E563" s="128"/>
      <c r="F563" s="70"/>
      <c r="G563" s="66"/>
      <c r="H563" s="66"/>
      <c r="I563" s="129"/>
      <c r="J563" s="95"/>
      <c r="K563" s="93"/>
      <c r="L563" s="93"/>
      <c r="M563" s="94"/>
      <c r="N563" s="94"/>
      <c r="O563" s="94"/>
      <c r="P563" s="94"/>
    </row>
    <row r="564" spans="1:16" ht="24" customHeight="1">
      <c r="A564" s="159">
        <f t="shared" si="36"/>
        <v>19</v>
      </c>
      <c r="B564" s="114"/>
      <c r="C564" s="81"/>
      <c r="D564" s="73"/>
      <c r="E564" s="128"/>
      <c r="F564" s="70"/>
      <c r="G564" s="66"/>
      <c r="H564" s="66"/>
      <c r="I564" s="129"/>
      <c r="J564" s="95"/>
      <c r="K564" s="93"/>
      <c r="L564" s="93"/>
      <c r="M564" s="94"/>
      <c r="N564" s="94"/>
      <c r="O564" s="94"/>
      <c r="P564" s="94"/>
    </row>
    <row r="565" spans="1:16" ht="24" customHeight="1">
      <c r="A565" s="159">
        <f t="shared" si="36"/>
        <v>20</v>
      </c>
      <c r="B565" s="118"/>
      <c r="C565" s="119" t="s">
        <v>64</v>
      </c>
      <c r="D565" s="120"/>
      <c r="E565" s="183"/>
      <c r="F565" s="122"/>
      <c r="G565" s="123"/>
      <c r="H565" s="123"/>
      <c r="I565" s="124"/>
      <c r="J565" s="95"/>
      <c r="K565" s="93"/>
      <c r="L565" s="93"/>
      <c r="M565" s="94"/>
      <c r="N565" s="94"/>
      <c r="O565" s="94"/>
      <c r="P565" s="94"/>
    </row>
    <row r="566" spans="1:16" ht="24" customHeight="1">
      <c r="A566" s="159">
        <f t="shared" si="36"/>
        <v>21</v>
      </c>
      <c r="B566" s="114" t="s">
        <v>65</v>
      </c>
      <c r="C566" s="184" t="s">
        <v>107</v>
      </c>
      <c r="D566" s="184"/>
      <c r="E566" s="116" t="s">
        <v>103</v>
      </c>
      <c r="F566" s="71">
        <v>0</v>
      </c>
      <c r="G566" s="72"/>
      <c r="H566" s="72"/>
      <c r="I566" s="185"/>
      <c r="J566" s="180"/>
    </row>
    <row r="567" spans="1:16" ht="24" customHeight="1">
      <c r="A567" s="159">
        <f t="shared" si="36"/>
        <v>22</v>
      </c>
      <c r="B567" s="114"/>
      <c r="C567" s="186" t="s">
        <v>108</v>
      </c>
      <c r="D567" s="186"/>
      <c r="E567" s="168" t="s">
        <v>103</v>
      </c>
      <c r="F567" s="70">
        <v>0</v>
      </c>
      <c r="G567" s="66"/>
      <c r="H567" s="66"/>
      <c r="I567" s="129"/>
      <c r="J567" s="180"/>
    </row>
    <row r="568" spans="1:16" ht="24" customHeight="1">
      <c r="A568" s="159">
        <f t="shared" si="36"/>
        <v>23</v>
      </c>
      <c r="B568" s="114"/>
      <c r="C568" s="184" t="s">
        <v>109</v>
      </c>
      <c r="D568" s="184"/>
      <c r="E568" s="116" t="s">
        <v>103</v>
      </c>
      <c r="F568" s="71">
        <v>0</v>
      </c>
      <c r="G568" s="72"/>
      <c r="H568" s="66"/>
      <c r="I568" s="129"/>
      <c r="J568" s="180"/>
    </row>
    <row r="569" spans="1:16" ht="24" customHeight="1">
      <c r="A569" s="159">
        <f t="shared" si="36"/>
        <v>24</v>
      </c>
      <c r="B569" s="114"/>
      <c r="C569" s="186" t="s">
        <v>61</v>
      </c>
      <c r="D569" s="186"/>
      <c r="E569" s="116" t="s">
        <v>103</v>
      </c>
      <c r="F569" s="71">
        <v>4</v>
      </c>
      <c r="G569" s="72"/>
      <c r="H569" s="66"/>
      <c r="I569" s="117"/>
      <c r="J569" s="180"/>
    </row>
    <row r="570" spans="1:16" ht="24" customHeight="1">
      <c r="A570" s="159">
        <f t="shared" si="36"/>
        <v>25</v>
      </c>
      <c r="B570" s="114"/>
      <c r="C570" s="186" t="s">
        <v>59</v>
      </c>
      <c r="D570" s="75"/>
      <c r="E570" s="116" t="s">
        <v>103</v>
      </c>
      <c r="F570" s="71">
        <v>4</v>
      </c>
      <c r="G570" s="72"/>
      <c r="H570" s="66"/>
      <c r="I570" s="117"/>
      <c r="J570" s="180"/>
    </row>
    <row r="571" spans="1:16" ht="24" customHeight="1">
      <c r="A571" s="159">
        <f t="shared" si="36"/>
        <v>26</v>
      </c>
      <c r="B571" s="114"/>
      <c r="C571" s="115" t="s">
        <v>60</v>
      </c>
      <c r="D571" s="76"/>
      <c r="E571" s="116" t="s">
        <v>103</v>
      </c>
      <c r="F571" s="71">
        <v>4</v>
      </c>
      <c r="G571" s="72"/>
      <c r="H571" s="66"/>
      <c r="I571" s="117"/>
      <c r="J571" s="180"/>
    </row>
    <row r="572" spans="1:16" ht="24" customHeight="1">
      <c r="A572" s="159">
        <f t="shared" si="36"/>
        <v>27</v>
      </c>
      <c r="B572" s="118"/>
      <c r="C572" s="119" t="s">
        <v>64</v>
      </c>
      <c r="D572" s="120"/>
      <c r="E572" s="121"/>
      <c r="F572" s="122"/>
      <c r="G572" s="123"/>
      <c r="H572" s="123"/>
      <c r="I572" s="124"/>
      <c r="J572" s="180"/>
    </row>
    <row r="573" spans="1:16" ht="24" customHeight="1">
      <c r="A573" s="159">
        <f t="shared" si="36"/>
        <v>28</v>
      </c>
      <c r="B573" s="125" t="s">
        <v>66</v>
      </c>
      <c r="C573" s="77"/>
      <c r="D573" s="78"/>
      <c r="E573" s="126"/>
      <c r="F573" s="67"/>
      <c r="G573" s="68"/>
      <c r="H573" s="66"/>
      <c r="I573" s="127"/>
      <c r="J573" s="180"/>
    </row>
    <row r="574" spans="1:16" ht="24" customHeight="1">
      <c r="A574" s="159">
        <f t="shared" si="36"/>
        <v>29</v>
      </c>
      <c r="B574" s="114"/>
      <c r="C574" s="79"/>
      <c r="D574" s="80"/>
      <c r="E574" s="128"/>
      <c r="F574" s="70"/>
      <c r="G574" s="66"/>
      <c r="H574" s="66"/>
      <c r="I574" s="129"/>
      <c r="J574" s="180"/>
    </row>
    <row r="575" spans="1:16" ht="24" customHeight="1">
      <c r="A575" s="159">
        <f>A574+1</f>
        <v>30</v>
      </c>
      <c r="B575" s="114"/>
      <c r="C575" s="74"/>
      <c r="D575" s="76"/>
      <c r="E575" s="115"/>
      <c r="F575" s="64"/>
      <c r="G575" s="65"/>
      <c r="H575" s="66"/>
      <c r="I575" s="117"/>
      <c r="J575" s="180"/>
    </row>
    <row r="576" spans="1:16" ht="24" customHeight="1" thickBot="1">
      <c r="A576" s="159">
        <f t="shared" ref="A576:A577" si="37">A575+1</f>
        <v>31</v>
      </c>
      <c r="B576" s="130"/>
      <c r="C576" s="131" t="s">
        <v>64</v>
      </c>
      <c r="D576" s="132"/>
      <c r="E576" s="115"/>
      <c r="F576" s="133"/>
      <c r="G576" s="134"/>
      <c r="H576" s="134"/>
      <c r="I576" s="117"/>
      <c r="J576" s="180"/>
    </row>
    <row r="577" spans="1:16" ht="24" customHeight="1" thickBot="1">
      <c r="A577" s="159">
        <f t="shared" si="37"/>
        <v>32</v>
      </c>
      <c r="B577" s="135" t="s">
        <v>67</v>
      </c>
      <c r="C577" s="136"/>
      <c r="D577" s="137"/>
      <c r="E577" s="136"/>
      <c r="F577" s="138"/>
      <c r="G577" s="139"/>
      <c r="H577" s="139"/>
      <c r="I577" s="140"/>
      <c r="J577" s="180"/>
    </row>
    <row r="578" spans="1:16" ht="24" customHeight="1" thickTop="1">
      <c r="A578" s="159">
        <v>1</v>
      </c>
      <c r="B578" s="200" t="str">
        <f>C581</f>
        <v>19) 터보차쟈 분해 및 조립</v>
      </c>
      <c r="C578" s="142"/>
      <c r="D578" s="143"/>
      <c r="E578" s="142"/>
      <c r="F578" s="144"/>
      <c r="G578" s="145"/>
      <c r="H578" s="145"/>
      <c r="I578" s="146"/>
      <c r="J578" s="180"/>
    </row>
    <row r="579" spans="1:16" ht="24" customHeight="1" thickBot="1">
      <c r="A579" s="159">
        <f t="shared" ref="A579:A606" si="38">A578+1</f>
        <v>2</v>
      </c>
      <c r="B579" s="205" t="s">
        <v>347</v>
      </c>
      <c r="C579" s="148"/>
      <c r="D579" s="148"/>
      <c r="E579" s="149"/>
      <c r="F579" s="150"/>
      <c r="G579" s="151"/>
      <c r="H579" s="151"/>
      <c r="I579" s="152"/>
      <c r="J579" s="180"/>
    </row>
    <row r="580" spans="1:16" ht="24" customHeight="1" thickBot="1">
      <c r="A580" s="159">
        <f t="shared" si="38"/>
        <v>3</v>
      </c>
      <c r="B580" s="153" t="s">
        <v>0</v>
      </c>
      <c r="C580" s="154" t="s">
        <v>1</v>
      </c>
      <c r="D580" s="155" t="s">
        <v>2</v>
      </c>
      <c r="E580" s="154" t="s">
        <v>3</v>
      </c>
      <c r="F580" s="156" t="s">
        <v>4</v>
      </c>
      <c r="G580" s="154" t="s">
        <v>317</v>
      </c>
      <c r="H580" s="154" t="s">
        <v>353</v>
      </c>
      <c r="I580" s="157" t="s">
        <v>5</v>
      </c>
      <c r="J580" s="181"/>
      <c r="K580" s="182"/>
      <c r="L580" s="182"/>
      <c r="M580" s="182"/>
      <c r="N580" s="182"/>
      <c r="O580" s="178"/>
    </row>
    <row r="581" spans="1:16" ht="24" customHeight="1" thickTop="1">
      <c r="A581" s="159">
        <f t="shared" si="38"/>
        <v>4</v>
      </c>
      <c r="B581" s="114" t="s">
        <v>50</v>
      </c>
      <c r="C581" s="87" t="s">
        <v>344</v>
      </c>
      <c r="D581" s="69" t="s">
        <v>336</v>
      </c>
      <c r="E581" s="158" t="s">
        <v>56</v>
      </c>
      <c r="F581" s="70">
        <v>2</v>
      </c>
      <c r="G581" s="66"/>
      <c r="H581" s="66"/>
      <c r="I581" s="127"/>
      <c r="J581" s="88"/>
      <c r="K581" s="93"/>
      <c r="L581" s="93"/>
      <c r="M581" s="94"/>
      <c r="N581" s="94"/>
      <c r="O581" s="94"/>
      <c r="P581" s="94"/>
    </row>
    <row r="582" spans="1:16" ht="24" customHeight="1">
      <c r="A582" s="159">
        <f t="shared" si="38"/>
        <v>5</v>
      </c>
      <c r="B582" s="114"/>
      <c r="C582" s="91"/>
      <c r="D582" s="69"/>
      <c r="E582" s="128"/>
      <c r="F582" s="70"/>
      <c r="G582" s="66"/>
      <c r="H582" s="66"/>
      <c r="I582" s="129"/>
      <c r="J582" s="88"/>
      <c r="K582" s="89"/>
      <c r="L582" s="93"/>
      <c r="M582" s="94"/>
      <c r="N582" s="94"/>
      <c r="O582" s="94"/>
      <c r="P582" s="94"/>
    </row>
    <row r="583" spans="1:16" ht="24" customHeight="1">
      <c r="A583" s="159">
        <f t="shared" si="38"/>
        <v>6</v>
      </c>
      <c r="B583" s="114"/>
      <c r="C583" s="81"/>
      <c r="D583" s="69"/>
      <c r="E583" s="128"/>
      <c r="F583" s="70"/>
      <c r="G583" s="66"/>
      <c r="H583" s="66"/>
      <c r="I583" s="129"/>
      <c r="J583" s="88"/>
      <c r="K583" s="93"/>
      <c r="L583" s="93"/>
      <c r="M583" s="94"/>
      <c r="N583" s="94"/>
      <c r="O583" s="94"/>
      <c r="P583" s="94"/>
    </row>
    <row r="584" spans="1:16" ht="24" customHeight="1">
      <c r="A584" s="159">
        <f t="shared" si="38"/>
        <v>7</v>
      </c>
      <c r="B584" s="114"/>
      <c r="C584" s="81"/>
      <c r="D584" s="69"/>
      <c r="E584" s="128"/>
      <c r="F584" s="70"/>
      <c r="G584" s="66"/>
      <c r="H584" s="66"/>
      <c r="I584" s="117"/>
      <c r="J584" s="88"/>
      <c r="K584" s="93"/>
      <c r="L584" s="93"/>
      <c r="M584" s="94"/>
      <c r="N584" s="94"/>
      <c r="O584" s="94"/>
      <c r="P584" s="94"/>
    </row>
    <row r="585" spans="1:16" ht="24" customHeight="1">
      <c r="A585" s="159">
        <f t="shared" si="38"/>
        <v>8</v>
      </c>
      <c r="B585" s="114"/>
      <c r="C585" s="81"/>
      <c r="D585" s="69"/>
      <c r="E585" s="128"/>
      <c r="F585" s="70"/>
      <c r="G585" s="66"/>
      <c r="H585" s="66"/>
      <c r="I585" s="117"/>
      <c r="J585" s="88"/>
      <c r="K585" s="93"/>
      <c r="L585" s="93"/>
      <c r="M585" s="94"/>
      <c r="N585" s="94"/>
      <c r="O585" s="94"/>
      <c r="P585" s="94"/>
    </row>
    <row r="586" spans="1:16" ht="24" customHeight="1">
      <c r="A586" s="159">
        <f t="shared" si="38"/>
        <v>9</v>
      </c>
      <c r="B586" s="114"/>
      <c r="C586" s="81"/>
      <c r="D586" s="69"/>
      <c r="E586" s="128"/>
      <c r="F586" s="70"/>
      <c r="G586" s="66"/>
      <c r="H586" s="66"/>
      <c r="I586" s="117"/>
      <c r="J586" s="88"/>
      <c r="K586" s="93"/>
      <c r="L586" s="93"/>
      <c r="M586" s="94"/>
      <c r="N586" s="94"/>
      <c r="O586" s="94"/>
      <c r="P586" s="94"/>
    </row>
    <row r="587" spans="1:16" ht="24" customHeight="1">
      <c r="A587" s="159">
        <f t="shared" si="38"/>
        <v>10</v>
      </c>
      <c r="B587" s="114"/>
      <c r="C587" s="81"/>
      <c r="D587" s="159"/>
      <c r="E587" s="128"/>
      <c r="F587" s="70"/>
      <c r="G587" s="66"/>
      <c r="H587" s="66"/>
      <c r="I587" s="117"/>
      <c r="J587" s="88"/>
      <c r="K587" s="93"/>
      <c r="L587" s="93"/>
      <c r="M587" s="94"/>
      <c r="N587" s="94"/>
      <c r="O587" s="94"/>
      <c r="P587" s="94"/>
    </row>
    <row r="588" spans="1:16" ht="24" customHeight="1">
      <c r="A588" s="159">
        <f t="shared" si="38"/>
        <v>11</v>
      </c>
      <c r="B588" s="114"/>
      <c r="C588" s="81"/>
      <c r="D588" s="69"/>
      <c r="E588" s="128"/>
      <c r="F588" s="70"/>
      <c r="G588" s="66"/>
      <c r="H588" s="66"/>
      <c r="I588" s="117"/>
      <c r="J588" s="88"/>
      <c r="K588" s="93"/>
      <c r="L588" s="93"/>
      <c r="M588" s="94"/>
      <c r="N588" s="94"/>
      <c r="O588" s="94"/>
      <c r="P588" s="94"/>
    </row>
    <row r="589" spans="1:16" ht="24" customHeight="1">
      <c r="A589" s="159">
        <f t="shared" si="38"/>
        <v>12</v>
      </c>
      <c r="B589" s="114"/>
      <c r="C589" s="81"/>
      <c r="D589" s="69"/>
      <c r="E589" s="128"/>
      <c r="F589" s="70"/>
      <c r="G589" s="66"/>
      <c r="H589" s="66"/>
      <c r="I589" s="117"/>
      <c r="J589" s="88"/>
      <c r="K589" s="93"/>
      <c r="L589" s="93"/>
      <c r="M589" s="94"/>
      <c r="N589" s="94"/>
      <c r="O589" s="94"/>
      <c r="P589" s="94"/>
    </row>
    <row r="590" spans="1:16" ht="24" customHeight="1">
      <c r="A590" s="159">
        <f t="shared" si="38"/>
        <v>13</v>
      </c>
      <c r="B590" s="114"/>
      <c r="C590" s="81"/>
      <c r="D590" s="69"/>
      <c r="E590" s="128"/>
      <c r="F590" s="70"/>
      <c r="G590" s="66"/>
      <c r="H590" s="66"/>
      <c r="I590" s="117"/>
      <c r="J590" s="88"/>
      <c r="K590" s="93"/>
      <c r="L590" s="93"/>
      <c r="M590" s="94"/>
      <c r="N590" s="94"/>
      <c r="O590" s="94"/>
      <c r="P590" s="94"/>
    </row>
    <row r="591" spans="1:16" ht="24" customHeight="1">
      <c r="A591" s="159">
        <f t="shared" si="38"/>
        <v>14</v>
      </c>
      <c r="B591" s="114"/>
      <c r="C591" s="81"/>
      <c r="D591" s="90"/>
      <c r="E591" s="128"/>
      <c r="F591" s="70"/>
      <c r="G591" s="66"/>
      <c r="H591" s="66"/>
      <c r="I591" s="117"/>
      <c r="J591" s="88"/>
      <c r="K591" s="93"/>
      <c r="L591" s="93"/>
      <c r="M591" s="94"/>
      <c r="N591" s="94"/>
      <c r="O591" s="94"/>
      <c r="P591" s="94"/>
    </row>
    <row r="592" spans="1:16" ht="24" customHeight="1">
      <c r="A592" s="159">
        <f t="shared" si="38"/>
        <v>15</v>
      </c>
      <c r="B592" s="114"/>
      <c r="C592" s="81"/>
      <c r="D592" s="90"/>
      <c r="E592" s="128"/>
      <c r="F592" s="70"/>
      <c r="G592" s="66"/>
      <c r="H592" s="66"/>
      <c r="I592" s="117"/>
      <c r="J592" s="88"/>
      <c r="K592" s="93"/>
      <c r="L592" s="93"/>
      <c r="M592" s="94"/>
      <c r="N592" s="94"/>
      <c r="O592" s="94"/>
      <c r="P592" s="94"/>
    </row>
    <row r="593" spans="1:16" ht="24" customHeight="1">
      <c r="A593" s="159">
        <f t="shared" si="38"/>
        <v>16</v>
      </c>
      <c r="B593" s="114"/>
      <c r="C593" s="81"/>
      <c r="D593" s="90"/>
      <c r="E593" s="128"/>
      <c r="F593" s="70"/>
      <c r="G593" s="66"/>
      <c r="H593" s="66"/>
      <c r="I593" s="117"/>
      <c r="J593" s="88"/>
      <c r="K593" s="93"/>
      <c r="L593" s="93"/>
      <c r="M593" s="94"/>
      <c r="N593" s="94"/>
      <c r="O593" s="94"/>
      <c r="P593" s="94"/>
    </row>
    <row r="594" spans="1:16" ht="24" customHeight="1">
      <c r="A594" s="159">
        <f t="shared" si="38"/>
        <v>17</v>
      </c>
      <c r="B594" s="114"/>
      <c r="C594" s="81"/>
      <c r="D594" s="90"/>
      <c r="E594" s="128"/>
      <c r="F594" s="70"/>
      <c r="G594" s="66"/>
      <c r="H594" s="66"/>
      <c r="I594" s="117"/>
      <c r="J594" s="88"/>
      <c r="K594" s="93"/>
      <c r="L594" s="93"/>
      <c r="M594" s="94"/>
      <c r="N594" s="94"/>
      <c r="O594" s="94"/>
      <c r="P594" s="94"/>
    </row>
    <row r="595" spans="1:16" ht="24" customHeight="1">
      <c r="A595" s="159">
        <f t="shared" si="38"/>
        <v>18</v>
      </c>
      <c r="B595" s="114"/>
      <c r="C595" s="81"/>
      <c r="D595" s="73"/>
      <c r="E595" s="128"/>
      <c r="F595" s="70"/>
      <c r="G595" s="66"/>
      <c r="H595" s="66"/>
      <c r="I595" s="129"/>
      <c r="J595" s="95"/>
      <c r="K595" s="93"/>
      <c r="L595" s="93"/>
      <c r="M595" s="94"/>
      <c r="N595" s="94"/>
      <c r="O595" s="94"/>
      <c r="P595" s="94"/>
    </row>
    <row r="596" spans="1:16" ht="24" customHeight="1">
      <c r="A596" s="159">
        <f t="shared" si="38"/>
        <v>19</v>
      </c>
      <c r="B596" s="114"/>
      <c r="C596" s="81"/>
      <c r="D596" s="73"/>
      <c r="E596" s="128"/>
      <c r="F596" s="70"/>
      <c r="G596" s="66"/>
      <c r="H596" s="66"/>
      <c r="I596" s="129"/>
      <c r="J596" s="95"/>
      <c r="K596" s="93"/>
      <c r="L596" s="93"/>
      <c r="M596" s="94"/>
      <c r="N596" s="94"/>
      <c r="O596" s="94"/>
      <c r="P596" s="94"/>
    </row>
    <row r="597" spans="1:16" ht="24" customHeight="1">
      <c r="A597" s="159">
        <f t="shared" si="38"/>
        <v>20</v>
      </c>
      <c r="B597" s="118"/>
      <c r="C597" s="119" t="s">
        <v>64</v>
      </c>
      <c r="D597" s="120"/>
      <c r="E597" s="183"/>
      <c r="F597" s="122"/>
      <c r="G597" s="123"/>
      <c r="H597" s="123"/>
      <c r="I597" s="124"/>
      <c r="J597" s="95"/>
      <c r="K597" s="93"/>
      <c r="L597" s="93"/>
      <c r="M597" s="94"/>
      <c r="N597" s="94"/>
      <c r="O597" s="94"/>
      <c r="P597" s="94"/>
    </row>
    <row r="598" spans="1:16" ht="24" customHeight="1">
      <c r="A598" s="159">
        <f t="shared" si="38"/>
        <v>21</v>
      </c>
      <c r="B598" s="114" t="s">
        <v>65</v>
      </c>
      <c r="C598" s="184" t="s">
        <v>107</v>
      </c>
      <c r="D598" s="184"/>
      <c r="E598" s="116" t="s">
        <v>103</v>
      </c>
      <c r="F598" s="71">
        <v>2</v>
      </c>
      <c r="G598" s="72"/>
      <c r="H598" s="72"/>
      <c r="I598" s="185"/>
      <c r="J598" s="180"/>
    </row>
    <row r="599" spans="1:16" ht="24" customHeight="1">
      <c r="A599" s="159">
        <f t="shared" si="38"/>
        <v>22</v>
      </c>
      <c r="B599" s="114"/>
      <c r="C599" s="186" t="s">
        <v>108</v>
      </c>
      <c r="D599" s="186"/>
      <c r="E599" s="168" t="s">
        <v>103</v>
      </c>
      <c r="F599" s="70">
        <v>2</v>
      </c>
      <c r="G599" s="66"/>
      <c r="H599" s="66"/>
      <c r="I599" s="129"/>
      <c r="J599" s="180"/>
    </row>
    <row r="600" spans="1:16" ht="24" customHeight="1">
      <c r="A600" s="159">
        <f t="shared" si="38"/>
        <v>23</v>
      </c>
      <c r="B600" s="114"/>
      <c r="C600" s="184" t="s">
        <v>109</v>
      </c>
      <c r="D600" s="184"/>
      <c r="E600" s="116" t="s">
        <v>103</v>
      </c>
      <c r="F600" s="71">
        <v>2</v>
      </c>
      <c r="G600" s="72"/>
      <c r="H600" s="66"/>
      <c r="I600" s="129"/>
      <c r="J600" s="180"/>
    </row>
    <row r="601" spans="1:16" ht="24" customHeight="1">
      <c r="A601" s="159">
        <f t="shared" si="38"/>
        <v>24</v>
      </c>
      <c r="B601" s="114"/>
      <c r="C601" s="186" t="s">
        <v>61</v>
      </c>
      <c r="D601" s="186"/>
      <c r="E601" s="116" t="s">
        <v>103</v>
      </c>
      <c r="F601" s="71">
        <v>2</v>
      </c>
      <c r="G601" s="72"/>
      <c r="H601" s="66"/>
      <c r="I601" s="117"/>
      <c r="J601" s="180"/>
    </row>
    <row r="602" spans="1:16" ht="24" customHeight="1">
      <c r="A602" s="159">
        <f t="shared" si="38"/>
        <v>25</v>
      </c>
      <c r="B602" s="114"/>
      <c r="C602" s="186" t="s">
        <v>59</v>
      </c>
      <c r="D602" s="75"/>
      <c r="E602" s="116" t="s">
        <v>103</v>
      </c>
      <c r="F602" s="71">
        <v>2</v>
      </c>
      <c r="G602" s="72"/>
      <c r="H602" s="66"/>
      <c r="I602" s="117"/>
      <c r="J602" s="180"/>
    </row>
    <row r="603" spans="1:16" ht="24" customHeight="1">
      <c r="A603" s="159">
        <f t="shared" si="38"/>
        <v>26</v>
      </c>
      <c r="B603" s="114"/>
      <c r="C603" s="115" t="s">
        <v>60</v>
      </c>
      <c r="D603" s="76"/>
      <c r="E603" s="116" t="s">
        <v>103</v>
      </c>
      <c r="F603" s="71">
        <v>0</v>
      </c>
      <c r="G603" s="72"/>
      <c r="H603" s="66"/>
      <c r="I603" s="117"/>
      <c r="J603" s="180"/>
    </row>
    <row r="604" spans="1:16" ht="24" customHeight="1">
      <c r="A604" s="159">
        <f t="shared" si="38"/>
        <v>27</v>
      </c>
      <c r="B604" s="118"/>
      <c r="C604" s="119" t="s">
        <v>64</v>
      </c>
      <c r="D604" s="120"/>
      <c r="E604" s="121"/>
      <c r="F604" s="122"/>
      <c r="G604" s="123"/>
      <c r="H604" s="123"/>
      <c r="I604" s="124"/>
      <c r="J604" s="180"/>
    </row>
    <row r="605" spans="1:16" ht="24" customHeight="1">
      <c r="A605" s="159">
        <f t="shared" si="38"/>
        <v>28</v>
      </c>
      <c r="B605" s="125" t="s">
        <v>66</v>
      </c>
      <c r="C605" s="77"/>
      <c r="D605" s="78"/>
      <c r="E605" s="126"/>
      <c r="F605" s="67"/>
      <c r="G605" s="68"/>
      <c r="H605" s="66"/>
      <c r="I605" s="127"/>
      <c r="J605" s="180"/>
    </row>
    <row r="606" spans="1:16" ht="24" customHeight="1">
      <c r="A606" s="159">
        <f t="shared" si="38"/>
        <v>29</v>
      </c>
      <c r="B606" s="114"/>
      <c r="C606" s="79"/>
      <c r="D606" s="80"/>
      <c r="E606" s="128"/>
      <c r="F606" s="70"/>
      <c r="G606" s="66"/>
      <c r="H606" s="66"/>
      <c r="I606" s="129"/>
      <c r="J606" s="180"/>
    </row>
    <row r="607" spans="1:16" ht="24" customHeight="1">
      <c r="A607" s="159">
        <f>A606+1</f>
        <v>30</v>
      </c>
      <c r="B607" s="114"/>
      <c r="C607" s="74"/>
      <c r="D607" s="76"/>
      <c r="E607" s="115"/>
      <c r="F607" s="64"/>
      <c r="G607" s="65"/>
      <c r="H607" s="66"/>
      <c r="I607" s="117"/>
      <c r="J607" s="180"/>
    </row>
    <row r="608" spans="1:16" ht="24" customHeight="1" thickBot="1">
      <c r="A608" s="159">
        <f t="shared" ref="A608:A609" si="39">A607+1</f>
        <v>31</v>
      </c>
      <c r="B608" s="130"/>
      <c r="C608" s="131" t="s">
        <v>64</v>
      </c>
      <c r="D608" s="132"/>
      <c r="E608" s="115"/>
      <c r="F608" s="133"/>
      <c r="G608" s="134"/>
      <c r="H608" s="134"/>
      <c r="I608" s="117"/>
      <c r="J608" s="180"/>
    </row>
    <row r="609" spans="1:16" ht="24" customHeight="1" thickBot="1">
      <c r="A609" s="159">
        <f t="shared" si="39"/>
        <v>32</v>
      </c>
      <c r="B609" s="135" t="s">
        <v>67</v>
      </c>
      <c r="C609" s="136"/>
      <c r="D609" s="137"/>
      <c r="E609" s="136"/>
      <c r="F609" s="138"/>
      <c r="G609" s="139"/>
      <c r="H609" s="139"/>
      <c r="I609" s="140"/>
      <c r="J609" s="180"/>
    </row>
    <row r="610" spans="1:16" ht="24" customHeight="1" thickTop="1">
      <c r="A610" s="159">
        <v>1</v>
      </c>
      <c r="B610" s="141" t="str">
        <f>C613</f>
        <v>20) 계측, 검사 및 측정</v>
      </c>
      <c r="C610" s="142"/>
      <c r="D610" s="143"/>
      <c r="E610" s="142"/>
      <c r="F610" s="144"/>
      <c r="G610" s="145"/>
      <c r="H610" s="145"/>
      <c r="I610" s="146"/>
      <c r="J610" s="180"/>
    </row>
    <row r="611" spans="1:16" ht="24" customHeight="1" thickBot="1">
      <c r="A611" s="159">
        <f t="shared" ref="A611:A638" si="40">A610+1</f>
        <v>2</v>
      </c>
      <c r="B611" s="147"/>
      <c r="C611" s="148"/>
      <c r="D611" s="148"/>
      <c r="E611" s="149"/>
      <c r="F611" s="150"/>
      <c r="G611" s="151"/>
      <c r="H611" s="151"/>
      <c r="I611" s="152"/>
      <c r="J611" s="180"/>
    </row>
    <row r="612" spans="1:16" ht="24" customHeight="1" thickBot="1">
      <c r="A612" s="159">
        <f t="shared" si="40"/>
        <v>3</v>
      </c>
      <c r="B612" s="153" t="s">
        <v>0</v>
      </c>
      <c r="C612" s="154" t="s">
        <v>1</v>
      </c>
      <c r="D612" s="155" t="s">
        <v>2</v>
      </c>
      <c r="E612" s="154" t="s">
        <v>3</v>
      </c>
      <c r="F612" s="156" t="s">
        <v>4</v>
      </c>
      <c r="G612" s="154" t="s">
        <v>317</v>
      </c>
      <c r="H612" s="154" t="s">
        <v>353</v>
      </c>
      <c r="I612" s="157" t="s">
        <v>5</v>
      </c>
      <c r="J612" s="181"/>
      <c r="K612" s="182"/>
      <c r="L612" s="182"/>
      <c r="M612" s="182"/>
      <c r="N612" s="182"/>
      <c r="O612" s="178"/>
    </row>
    <row r="613" spans="1:16" ht="24" customHeight="1" thickTop="1">
      <c r="A613" s="159">
        <f t="shared" si="40"/>
        <v>4</v>
      </c>
      <c r="B613" s="114" t="s">
        <v>50</v>
      </c>
      <c r="C613" s="87" t="s">
        <v>337</v>
      </c>
      <c r="D613" s="69"/>
      <c r="E613" s="158" t="s">
        <v>56</v>
      </c>
      <c r="F613" s="70">
        <v>2</v>
      </c>
      <c r="G613" s="66"/>
      <c r="H613" s="66"/>
      <c r="I613" s="127"/>
      <c r="J613" s="88"/>
      <c r="K613" s="93"/>
      <c r="L613" s="93"/>
      <c r="M613" s="94"/>
      <c r="N613" s="94"/>
      <c r="O613" s="94"/>
      <c r="P613" s="94"/>
    </row>
    <row r="614" spans="1:16" ht="24" customHeight="1">
      <c r="A614" s="159">
        <f t="shared" si="40"/>
        <v>5</v>
      </c>
      <c r="B614" s="114"/>
      <c r="C614" s="91" t="s">
        <v>295</v>
      </c>
      <c r="D614" s="69"/>
      <c r="E614" s="128" t="s">
        <v>54</v>
      </c>
      <c r="F614" s="70">
        <v>2</v>
      </c>
      <c r="G614" s="66"/>
      <c r="H614" s="66"/>
      <c r="I614" s="129" t="s">
        <v>293</v>
      </c>
      <c r="J614" s="88"/>
      <c r="K614" s="89"/>
      <c r="L614" s="93"/>
      <c r="M614" s="94"/>
      <c r="N614" s="94"/>
      <c r="O614" s="94"/>
      <c r="P614" s="94"/>
    </row>
    <row r="615" spans="1:16" ht="24" customHeight="1">
      <c r="A615" s="159">
        <f t="shared" si="40"/>
        <v>6</v>
      </c>
      <c r="B615" s="114"/>
      <c r="C615" s="81"/>
      <c r="D615" s="69"/>
      <c r="E615" s="128"/>
      <c r="F615" s="70"/>
      <c r="G615" s="66"/>
      <c r="H615" s="66"/>
      <c r="I615" s="129"/>
      <c r="J615" s="88"/>
      <c r="K615" s="93"/>
      <c r="L615" s="93"/>
      <c r="M615" s="94"/>
      <c r="N615" s="94"/>
      <c r="O615" s="94"/>
      <c r="P615" s="94"/>
    </row>
    <row r="616" spans="1:16" ht="24" customHeight="1">
      <c r="A616" s="159">
        <f t="shared" si="40"/>
        <v>7</v>
      </c>
      <c r="B616" s="114"/>
      <c r="C616" s="81"/>
      <c r="D616" s="69"/>
      <c r="E616" s="128"/>
      <c r="F616" s="70"/>
      <c r="G616" s="66"/>
      <c r="H616" s="66"/>
      <c r="I616" s="117"/>
      <c r="J616" s="88"/>
      <c r="K616" s="93"/>
      <c r="L616" s="93"/>
      <c r="M616" s="94"/>
      <c r="N616" s="94"/>
      <c r="O616" s="94"/>
      <c r="P616" s="94"/>
    </row>
    <row r="617" spans="1:16" ht="24" customHeight="1">
      <c r="A617" s="159">
        <f t="shared" si="40"/>
        <v>8</v>
      </c>
      <c r="B617" s="114"/>
      <c r="C617" s="81"/>
      <c r="D617" s="69"/>
      <c r="E617" s="128"/>
      <c r="F617" s="70"/>
      <c r="G617" s="66"/>
      <c r="H617" s="66"/>
      <c r="I617" s="117"/>
      <c r="J617" s="88"/>
      <c r="K617" s="93"/>
      <c r="L617" s="93"/>
      <c r="M617" s="94"/>
      <c r="N617" s="94"/>
      <c r="O617" s="94"/>
      <c r="P617" s="94"/>
    </row>
    <row r="618" spans="1:16" ht="24" customHeight="1">
      <c r="A618" s="159">
        <f t="shared" si="40"/>
        <v>9</v>
      </c>
      <c r="B618" s="114"/>
      <c r="C618" s="81"/>
      <c r="D618" s="69"/>
      <c r="E618" s="128"/>
      <c r="F618" s="70"/>
      <c r="G618" s="66"/>
      <c r="H618" s="66"/>
      <c r="I618" s="117"/>
      <c r="J618" s="88"/>
      <c r="K618" s="93"/>
      <c r="L618" s="93"/>
      <c r="M618" s="94"/>
      <c r="N618" s="94"/>
      <c r="O618" s="94"/>
      <c r="P618" s="94"/>
    </row>
    <row r="619" spans="1:16" ht="24" customHeight="1">
      <c r="A619" s="159">
        <f t="shared" si="40"/>
        <v>10</v>
      </c>
      <c r="B619" s="114"/>
      <c r="C619" s="81"/>
      <c r="D619" s="69"/>
      <c r="E619" s="128"/>
      <c r="F619" s="70"/>
      <c r="G619" s="66"/>
      <c r="H619" s="66"/>
      <c r="I619" s="117"/>
      <c r="J619" s="88"/>
      <c r="K619" s="93"/>
      <c r="L619" s="93"/>
      <c r="M619" s="94"/>
      <c r="N619" s="94"/>
      <c r="O619" s="94"/>
      <c r="P619" s="94"/>
    </row>
    <row r="620" spans="1:16" ht="24" customHeight="1">
      <c r="A620" s="159">
        <f t="shared" si="40"/>
        <v>11</v>
      </c>
      <c r="B620" s="114"/>
      <c r="C620" s="81"/>
      <c r="D620" s="69"/>
      <c r="E620" s="128"/>
      <c r="F620" s="70"/>
      <c r="G620" s="66"/>
      <c r="H620" s="66"/>
      <c r="I620" s="117"/>
      <c r="J620" s="88"/>
      <c r="K620" s="93"/>
      <c r="L620" s="93"/>
      <c r="M620" s="94"/>
      <c r="N620" s="94"/>
      <c r="O620" s="94"/>
      <c r="P620" s="94"/>
    </row>
    <row r="621" spans="1:16" ht="24" customHeight="1">
      <c r="A621" s="159">
        <f t="shared" si="40"/>
        <v>12</v>
      </c>
      <c r="B621" s="114"/>
      <c r="C621" s="81"/>
      <c r="D621" s="69"/>
      <c r="E621" s="128"/>
      <c r="F621" s="70"/>
      <c r="G621" s="66"/>
      <c r="H621" s="66"/>
      <c r="I621" s="117"/>
      <c r="J621" s="88"/>
      <c r="K621" s="93"/>
      <c r="L621" s="93"/>
      <c r="M621" s="94"/>
      <c r="N621" s="94"/>
      <c r="O621" s="94"/>
      <c r="P621" s="94"/>
    </row>
    <row r="622" spans="1:16" ht="24" customHeight="1">
      <c r="A622" s="159">
        <f t="shared" si="40"/>
        <v>13</v>
      </c>
      <c r="B622" s="114"/>
      <c r="C622" s="81"/>
      <c r="D622" s="69"/>
      <c r="E622" s="128"/>
      <c r="F622" s="70"/>
      <c r="G622" s="66"/>
      <c r="H622" s="66"/>
      <c r="I622" s="117"/>
      <c r="J622" s="88"/>
      <c r="K622" s="93"/>
      <c r="L622" s="93"/>
      <c r="M622" s="94"/>
      <c r="N622" s="94"/>
      <c r="O622" s="94"/>
      <c r="P622" s="94"/>
    </row>
    <row r="623" spans="1:16" ht="24" customHeight="1">
      <c r="A623" s="159">
        <f t="shared" si="40"/>
        <v>14</v>
      </c>
      <c r="B623" s="114"/>
      <c r="C623" s="81"/>
      <c r="D623" s="90"/>
      <c r="E623" s="128"/>
      <c r="F623" s="70"/>
      <c r="G623" s="66"/>
      <c r="H623" s="66"/>
      <c r="I623" s="117"/>
      <c r="J623" s="88"/>
      <c r="K623" s="93"/>
      <c r="L623" s="93"/>
      <c r="M623" s="94"/>
      <c r="N623" s="94"/>
      <c r="O623" s="94"/>
      <c r="P623" s="94"/>
    </row>
    <row r="624" spans="1:16" ht="24" customHeight="1">
      <c r="A624" s="159">
        <f t="shared" si="40"/>
        <v>15</v>
      </c>
      <c r="B624" s="114"/>
      <c r="C624" s="81"/>
      <c r="D624" s="90"/>
      <c r="E624" s="128"/>
      <c r="F624" s="70"/>
      <c r="G624" s="66"/>
      <c r="H624" s="66"/>
      <c r="I624" s="117"/>
      <c r="J624" s="88"/>
      <c r="K624" s="93"/>
      <c r="L624" s="93"/>
      <c r="M624" s="94"/>
      <c r="N624" s="94"/>
      <c r="O624" s="94"/>
      <c r="P624" s="94"/>
    </row>
    <row r="625" spans="1:16" ht="24" customHeight="1">
      <c r="A625" s="159">
        <f t="shared" si="40"/>
        <v>16</v>
      </c>
      <c r="B625" s="114"/>
      <c r="C625" s="81"/>
      <c r="D625" s="90"/>
      <c r="E625" s="128"/>
      <c r="F625" s="70"/>
      <c r="G625" s="66"/>
      <c r="H625" s="66"/>
      <c r="I625" s="117"/>
      <c r="J625" s="88"/>
      <c r="K625" s="93"/>
      <c r="L625" s="93"/>
      <c r="M625" s="94"/>
      <c r="N625" s="94"/>
      <c r="O625" s="94"/>
      <c r="P625" s="94"/>
    </row>
    <row r="626" spans="1:16" ht="24" customHeight="1">
      <c r="A626" s="159">
        <f t="shared" si="40"/>
        <v>17</v>
      </c>
      <c r="B626" s="114"/>
      <c r="C626" s="81"/>
      <c r="D626" s="90"/>
      <c r="E626" s="128"/>
      <c r="F626" s="70"/>
      <c r="G626" s="66"/>
      <c r="H626" s="66"/>
      <c r="I626" s="117"/>
      <c r="J626" s="88"/>
      <c r="K626" s="93"/>
      <c r="L626" s="93"/>
      <c r="M626" s="94"/>
      <c r="N626" s="94"/>
      <c r="O626" s="94"/>
      <c r="P626" s="94"/>
    </row>
    <row r="627" spans="1:16" ht="24" customHeight="1">
      <c r="A627" s="159">
        <f t="shared" si="40"/>
        <v>18</v>
      </c>
      <c r="B627" s="114"/>
      <c r="C627" s="81"/>
      <c r="D627" s="73"/>
      <c r="E627" s="128"/>
      <c r="F627" s="70"/>
      <c r="G627" s="66"/>
      <c r="H627" s="66"/>
      <c r="I627" s="129"/>
      <c r="J627" s="95"/>
      <c r="K627" s="93"/>
      <c r="L627" s="93"/>
      <c r="M627" s="94"/>
      <c r="N627" s="94"/>
      <c r="O627" s="94"/>
      <c r="P627" s="94"/>
    </row>
    <row r="628" spans="1:16" ht="24" customHeight="1">
      <c r="A628" s="159">
        <f t="shared" si="40"/>
        <v>19</v>
      </c>
      <c r="B628" s="114"/>
      <c r="C628" s="81"/>
      <c r="D628" s="73"/>
      <c r="E628" s="128"/>
      <c r="F628" s="70"/>
      <c r="G628" s="66"/>
      <c r="H628" s="66"/>
      <c r="I628" s="129"/>
      <c r="J628" s="95"/>
      <c r="K628" s="93"/>
      <c r="L628" s="93"/>
      <c r="M628" s="94"/>
      <c r="N628" s="94"/>
      <c r="O628" s="94"/>
      <c r="P628" s="94"/>
    </row>
    <row r="629" spans="1:16" ht="24" customHeight="1">
      <c r="A629" s="159">
        <f t="shared" si="40"/>
        <v>20</v>
      </c>
      <c r="B629" s="118"/>
      <c r="C629" s="119" t="s">
        <v>64</v>
      </c>
      <c r="D629" s="120"/>
      <c r="E629" s="183"/>
      <c r="F629" s="122"/>
      <c r="G629" s="123"/>
      <c r="H629" s="123"/>
      <c r="I629" s="124"/>
      <c r="J629" s="95"/>
      <c r="K629" s="93"/>
      <c r="L629" s="93"/>
      <c r="M629" s="94"/>
      <c r="N629" s="94"/>
      <c r="O629" s="94"/>
      <c r="P629" s="94"/>
    </row>
    <row r="630" spans="1:16" ht="24" customHeight="1">
      <c r="A630" s="159">
        <f t="shared" si="40"/>
        <v>21</v>
      </c>
      <c r="B630" s="114" t="s">
        <v>65</v>
      </c>
      <c r="C630" s="184" t="s">
        <v>107</v>
      </c>
      <c r="D630" s="184"/>
      <c r="E630" s="116" t="s">
        <v>103</v>
      </c>
      <c r="F630" s="71">
        <v>0</v>
      </c>
      <c r="G630" s="72"/>
      <c r="H630" s="72"/>
      <c r="I630" s="185"/>
      <c r="J630" s="180"/>
    </row>
    <row r="631" spans="1:16" ht="24" customHeight="1">
      <c r="A631" s="159">
        <f t="shared" si="40"/>
        <v>22</v>
      </c>
      <c r="B631" s="114"/>
      <c r="C631" s="186" t="s">
        <v>108</v>
      </c>
      <c r="D631" s="186"/>
      <c r="E631" s="168" t="s">
        <v>103</v>
      </c>
      <c r="F631" s="70">
        <v>1</v>
      </c>
      <c r="G631" s="66"/>
      <c r="H631" s="66"/>
      <c r="I631" s="129"/>
      <c r="J631" s="180"/>
    </row>
    <row r="632" spans="1:16" ht="24" customHeight="1">
      <c r="A632" s="159">
        <f t="shared" si="40"/>
        <v>23</v>
      </c>
      <c r="B632" s="114"/>
      <c r="C632" s="184" t="s">
        <v>109</v>
      </c>
      <c r="D632" s="184"/>
      <c r="E632" s="116" t="s">
        <v>103</v>
      </c>
      <c r="F632" s="71">
        <v>1</v>
      </c>
      <c r="G632" s="72"/>
      <c r="H632" s="66"/>
      <c r="I632" s="129"/>
      <c r="J632" s="180"/>
    </row>
    <row r="633" spans="1:16" ht="24" customHeight="1">
      <c r="A633" s="159">
        <f t="shared" si="40"/>
        <v>24</v>
      </c>
      <c r="B633" s="114"/>
      <c r="C633" s="186" t="s">
        <v>61</v>
      </c>
      <c r="D633" s="186"/>
      <c r="E633" s="116" t="s">
        <v>103</v>
      </c>
      <c r="F633" s="71">
        <v>0</v>
      </c>
      <c r="G633" s="72"/>
      <c r="H633" s="66"/>
      <c r="I633" s="117"/>
      <c r="J633" s="180"/>
    </row>
    <row r="634" spans="1:16" ht="24" customHeight="1">
      <c r="A634" s="159">
        <f t="shared" si="40"/>
        <v>25</v>
      </c>
      <c r="B634" s="114"/>
      <c r="C634" s="186" t="s">
        <v>59</v>
      </c>
      <c r="D634" s="75"/>
      <c r="E634" s="116" t="s">
        <v>103</v>
      </c>
      <c r="F634" s="71">
        <v>0</v>
      </c>
      <c r="G634" s="72"/>
      <c r="H634" s="66"/>
      <c r="I634" s="117"/>
      <c r="J634" s="180"/>
    </row>
    <row r="635" spans="1:16" ht="24" customHeight="1">
      <c r="A635" s="159">
        <f t="shared" si="40"/>
        <v>26</v>
      </c>
      <c r="B635" s="114"/>
      <c r="C635" s="115" t="s">
        <v>60</v>
      </c>
      <c r="D635" s="76"/>
      <c r="E635" s="116" t="s">
        <v>103</v>
      </c>
      <c r="F635" s="71">
        <v>0</v>
      </c>
      <c r="G635" s="72"/>
      <c r="H635" s="66"/>
      <c r="I635" s="117"/>
      <c r="J635" s="180"/>
    </row>
    <row r="636" spans="1:16" ht="24" customHeight="1">
      <c r="A636" s="159">
        <f t="shared" si="40"/>
        <v>27</v>
      </c>
      <c r="B636" s="118"/>
      <c r="C636" s="119" t="s">
        <v>64</v>
      </c>
      <c r="D636" s="120"/>
      <c r="E636" s="121"/>
      <c r="F636" s="122"/>
      <c r="G636" s="123"/>
      <c r="H636" s="123"/>
      <c r="I636" s="124"/>
      <c r="J636" s="180"/>
    </row>
    <row r="637" spans="1:16" ht="24" customHeight="1">
      <c r="A637" s="159">
        <f t="shared" si="40"/>
        <v>28</v>
      </c>
      <c r="B637" s="125" t="s">
        <v>66</v>
      </c>
      <c r="C637" s="77"/>
      <c r="D637" s="78"/>
      <c r="E637" s="126"/>
      <c r="F637" s="67"/>
      <c r="G637" s="68"/>
      <c r="H637" s="66"/>
      <c r="I637" s="127"/>
      <c r="J637" s="180"/>
    </row>
    <row r="638" spans="1:16" ht="24" customHeight="1">
      <c r="A638" s="159">
        <f t="shared" si="40"/>
        <v>29</v>
      </c>
      <c r="B638" s="114"/>
      <c r="C638" s="79"/>
      <c r="D638" s="80"/>
      <c r="E638" s="128"/>
      <c r="F638" s="70"/>
      <c r="G638" s="66"/>
      <c r="H638" s="66"/>
      <c r="I638" s="129"/>
      <c r="J638" s="180"/>
    </row>
    <row r="639" spans="1:16" ht="24" customHeight="1">
      <c r="A639" s="159">
        <f>A638+1</f>
        <v>30</v>
      </c>
      <c r="B639" s="114"/>
      <c r="C639" s="74"/>
      <c r="D639" s="76"/>
      <c r="E639" s="115"/>
      <c r="F639" s="64"/>
      <c r="G639" s="65"/>
      <c r="H639" s="66"/>
      <c r="I639" s="117"/>
      <c r="J639" s="180"/>
    </row>
    <row r="640" spans="1:16" ht="24" customHeight="1" thickBot="1">
      <c r="A640" s="159">
        <f t="shared" ref="A640:A641" si="41">A639+1</f>
        <v>31</v>
      </c>
      <c r="B640" s="130"/>
      <c r="C640" s="131" t="s">
        <v>64</v>
      </c>
      <c r="D640" s="132"/>
      <c r="E640" s="115"/>
      <c r="F640" s="133"/>
      <c r="G640" s="134"/>
      <c r="H640" s="134"/>
      <c r="I640" s="117"/>
      <c r="J640" s="180"/>
    </row>
    <row r="641" spans="1:16" ht="24" customHeight="1" thickBot="1">
      <c r="A641" s="159">
        <f t="shared" si="41"/>
        <v>32</v>
      </c>
      <c r="B641" s="135" t="s">
        <v>67</v>
      </c>
      <c r="C641" s="136"/>
      <c r="D641" s="137"/>
      <c r="E641" s="136"/>
      <c r="F641" s="138"/>
      <c r="G641" s="139"/>
      <c r="H641" s="139"/>
      <c r="I641" s="140"/>
      <c r="J641" s="180"/>
    </row>
    <row r="642" spans="1:16" ht="24" customHeight="1" thickTop="1">
      <c r="A642" s="159">
        <v>1</v>
      </c>
      <c r="B642" s="141" t="str">
        <f>C645</f>
        <v>21) 크랭크케이스 소제 및 윤활유 교환</v>
      </c>
      <c r="C642" s="142"/>
      <c r="D642" s="143"/>
      <c r="E642" s="142"/>
      <c r="F642" s="144"/>
      <c r="G642" s="145"/>
      <c r="H642" s="145"/>
      <c r="I642" s="146"/>
      <c r="J642" s="180"/>
    </row>
    <row r="643" spans="1:16" ht="24" customHeight="1" thickBot="1">
      <c r="A643" s="159">
        <f t="shared" ref="A643:A670" si="42">A642+1</f>
        <v>2</v>
      </c>
      <c r="B643" s="147" t="s">
        <v>137</v>
      </c>
      <c r="C643" s="148"/>
      <c r="D643" s="148"/>
      <c r="E643" s="149"/>
      <c r="F643" s="150"/>
      <c r="G643" s="151"/>
      <c r="H643" s="151"/>
      <c r="I643" s="152"/>
      <c r="J643" s="180"/>
    </row>
    <row r="644" spans="1:16" ht="24" customHeight="1" thickBot="1">
      <c r="A644" s="159">
        <f t="shared" si="42"/>
        <v>3</v>
      </c>
      <c r="B644" s="153" t="s">
        <v>0</v>
      </c>
      <c r="C644" s="154" t="s">
        <v>1</v>
      </c>
      <c r="D644" s="155" t="s">
        <v>2</v>
      </c>
      <c r="E644" s="154" t="s">
        <v>3</v>
      </c>
      <c r="F644" s="156" t="s">
        <v>4</v>
      </c>
      <c r="G644" s="154" t="s">
        <v>317</v>
      </c>
      <c r="H644" s="154" t="s">
        <v>353</v>
      </c>
      <c r="I644" s="157" t="s">
        <v>5</v>
      </c>
      <c r="J644" s="181"/>
      <c r="K644" s="182"/>
      <c r="L644" s="182"/>
      <c r="M644" s="182"/>
      <c r="N644" s="182"/>
      <c r="O644" s="178"/>
    </row>
    <row r="645" spans="1:16" ht="24" customHeight="1" thickTop="1">
      <c r="A645" s="159">
        <f t="shared" si="42"/>
        <v>4</v>
      </c>
      <c r="B645" s="114" t="s">
        <v>50</v>
      </c>
      <c r="C645" s="87" t="s">
        <v>338</v>
      </c>
      <c r="D645" s="69"/>
      <c r="E645" s="158" t="s">
        <v>56</v>
      </c>
      <c r="F645" s="70">
        <v>2</v>
      </c>
      <c r="G645" s="66"/>
      <c r="H645" s="66"/>
      <c r="I645" s="127"/>
      <c r="J645" s="88"/>
      <c r="K645" s="93"/>
      <c r="L645" s="93"/>
      <c r="M645" s="94"/>
      <c r="N645" s="94"/>
      <c r="O645" s="94"/>
      <c r="P645" s="94"/>
    </row>
    <row r="646" spans="1:16" ht="24" customHeight="1">
      <c r="A646" s="159">
        <f t="shared" si="42"/>
        <v>5</v>
      </c>
      <c r="B646" s="114"/>
      <c r="C646" s="91" t="s">
        <v>295</v>
      </c>
      <c r="D646" s="69"/>
      <c r="E646" s="128" t="s">
        <v>54</v>
      </c>
      <c r="F646" s="70">
        <v>2</v>
      </c>
      <c r="G646" s="66"/>
      <c r="H646" s="66"/>
      <c r="I646" s="129" t="s">
        <v>293</v>
      </c>
      <c r="J646" s="88"/>
      <c r="K646" s="89"/>
      <c r="L646" s="93"/>
      <c r="M646" s="94"/>
      <c r="N646" s="94"/>
      <c r="O646" s="94"/>
      <c r="P646" s="94"/>
    </row>
    <row r="647" spans="1:16" ht="24" customHeight="1">
      <c r="A647" s="159">
        <f t="shared" si="42"/>
        <v>6</v>
      </c>
      <c r="B647" s="114"/>
      <c r="C647" s="81"/>
      <c r="D647" s="69"/>
      <c r="E647" s="128"/>
      <c r="F647" s="70"/>
      <c r="G647" s="66"/>
      <c r="H647" s="66"/>
      <c r="I647" s="129"/>
      <c r="J647" s="88"/>
      <c r="K647" s="93"/>
      <c r="L647" s="93"/>
      <c r="M647" s="94"/>
      <c r="N647" s="94"/>
      <c r="O647" s="94"/>
      <c r="P647" s="94"/>
    </row>
    <row r="648" spans="1:16" ht="24" customHeight="1">
      <c r="A648" s="159">
        <f t="shared" si="42"/>
        <v>7</v>
      </c>
      <c r="B648" s="114"/>
      <c r="C648" s="81"/>
      <c r="D648" s="69"/>
      <c r="E648" s="128"/>
      <c r="F648" s="70"/>
      <c r="G648" s="66"/>
      <c r="H648" s="66"/>
      <c r="I648" s="117"/>
      <c r="J648" s="88"/>
      <c r="K648" s="93"/>
      <c r="L648" s="93"/>
      <c r="M648" s="94"/>
      <c r="N648" s="94"/>
      <c r="O648" s="94"/>
      <c r="P648" s="94"/>
    </row>
    <row r="649" spans="1:16" ht="24" customHeight="1">
      <c r="A649" s="159">
        <f t="shared" si="42"/>
        <v>8</v>
      </c>
      <c r="B649" s="114"/>
      <c r="C649" s="81"/>
      <c r="D649" s="69"/>
      <c r="E649" s="128"/>
      <c r="F649" s="70"/>
      <c r="G649" s="66"/>
      <c r="H649" s="66"/>
      <c r="I649" s="117"/>
      <c r="J649" s="88"/>
      <c r="K649" s="93"/>
      <c r="L649" s="93"/>
      <c r="M649" s="94"/>
      <c r="N649" s="94"/>
      <c r="O649" s="94"/>
      <c r="P649" s="94"/>
    </row>
    <row r="650" spans="1:16" ht="24" customHeight="1">
      <c r="A650" s="159">
        <f t="shared" si="42"/>
        <v>9</v>
      </c>
      <c r="B650" s="114"/>
      <c r="C650" s="81"/>
      <c r="D650" s="69"/>
      <c r="E650" s="128"/>
      <c r="F650" s="70"/>
      <c r="G650" s="66"/>
      <c r="H650" s="66"/>
      <c r="I650" s="117"/>
      <c r="J650" s="88"/>
      <c r="K650" s="93"/>
      <c r="L650" s="93"/>
      <c r="M650" s="94"/>
      <c r="N650" s="94"/>
      <c r="O650" s="94"/>
      <c r="P650" s="94"/>
    </row>
    <row r="651" spans="1:16" ht="24" customHeight="1">
      <c r="A651" s="159">
        <f t="shared" si="42"/>
        <v>10</v>
      </c>
      <c r="B651" s="114"/>
      <c r="C651" s="81"/>
      <c r="D651" s="69"/>
      <c r="E651" s="128"/>
      <c r="F651" s="70"/>
      <c r="G651" s="66"/>
      <c r="H651" s="66"/>
      <c r="I651" s="117"/>
      <c r="J651" s="88"/>
      <c r="K651" s="93"/>
      <c r="L651" s="93"/>
      <c r="M651" s="94"/>
      <c r="N651" s="94"/>
      <c r="O651" s="94"/>
      <c r="P651" s="94"/>
    </row>
    <row r="652" spans="1:16" ht="24" customHeight="1">
      <c r="A652" s="159">
        <f t="shared" si="42"/>
        <v>11</v>
      </c>
      <c r="B652" s="114"/>
      <c r="C652" s="81"/>
      <c r="D652" s="69"/>
      <c r="E652" s="128"/>
      <c r="F652" s="70"/>
      <c r="G652" s="66"/>
      <c r="H652" s="66"/>
      <c r="I652" s="117"/>
      <c r="J652" s="88"/>
      <c r="K652" s="93"/>
      <c r="L652" s="93"/>
      <c r="M652" s="94"/>
      <c r="N652" s="94"/>
      <c r="O652" s="94"/>
      <c r="P652" s="94"/>
    </row>
    <row r="653" spans="1:16" ht="24" customHeight="1">
      <c r="A653" s="159">
        <f t="shared" si="42"/>
        <v>12</v>
      </c>
      <c r="B653" s="114"/>
      <c r="C653" s="81"/>
      <c r="D653" s="69"/>
      <c r="E653" s="128"/>
      <c r="F653" s="70"/>
      <c r="G653" s="66"/>
      <c r="H653" s="66"/>
      <c r="I653" s="117"/>
      <c r="J653" s="88"/>
      <c r="K653" s="93"/>
      <c r="L653" s="93"/>
      <c r="M653" s="94"/>
      <c r="N653" s="94"/>
      <c r="O653" s="94"/>
      <c r="P653" s="94"/>
    </row>
    <row r="654" spans="1:16" ht="24" customHeight="1">
      <c r="A654" s="159">
        <f t="shared" si="42"/>
        <v>13</v>
      </c>
      <c r="B654" s="114"/>
      <c r="C654" s="81"/>
      <c r="D654" s="69"/>
      <c r="E654" s="128"/>
      <c r="F654" s="70"/>
      <c r="G654" s="66"/>
      <c r="H654" s="66"/>
      <c r="I654" s="117"/>
      <c r="J654" s="88"/>
      <c r="K654" s="93"/>
      <c r="L654" s="93"/>
      <c r="M654" s="94"/>
      <c r="N654" s="94"/>
      <c r="O654" s="94"/>
      <c r="P654" s="94"/>
    </row>
    <row r="655" spans="1:16" ht="24" customHeight="1">
      <c r="A655" s="159">
        <f t="shared" si="42"/>
        <v>14</v>
      </c>
      <c r="B655" s="114"/>
      <c r="C655" s="81"/>
      <c r="D655" s="90"/>
      <c r="E655" s="128"/>
      <c r="F655" s="70"/>
      <c r="G655" s="66"/>
      <c r="H655" s="66"/>
      <c r="I655" s="117"/>
      <c r="J655" s="88"/>
      <c r="K655" s="93"/>
      <c r="L655" s="93"/>
      <c r="M655" s="94"/>
      <c r="N655" s="94"/>
      <c r="O655" s="94"/>
      <c r="P655" s="94"/>
    </row>
    <row r="656" spans="1:16" ht="24" customHeight="1">
      <c r="A656" s="159">
        <f t="shared" si="42"/>
        <v>15</v>
      </c>
      <c r="B656" s="114"/>
      <c r="C656" s="81"/>
      <c r="D656" s="90"/>
      <c r="E656" s="128"/>
      <c r="F656" s="70"/>
      <c r="G656" s="66"/>
      <c r="H656" s="66"/>
      <c r="I656" s="117"/>
      <c r="J656" s="88"/>
      <c r="K656" s="93"/>
      <c r="L656" s="93"/>
      <c r="M656" s="94"/>
      <c r="N656" s="94"/>
      <c r="O656" s="94"/>
      <c r="P656" s="94"/>
    </row>
    <row r="657" spans="1:16" ht="24" customHeight="1">
      <c r="A657" s="159">
        <f t="shared" si="42"/>
        <v>16</v>
      </c>
      <c r="B657" s="114"/>
      <c r="C657" s="81"/>
      <c r="D657" s="90"/>
      <c r="E657" s="128"/>
      <c r="F657" s="70"/>
      <c r="G657" s="66"/>
      <c r="H657" s="66"/>
      <c r="I657" s="117"/>
      <c r="J657" s="88"/>
      <c r="K657" s="93"/>
      <c r="L657" s="93"/>
      <c r="M657" s="94"/>
      <c r="N657" s="94"/>
      <c r="O657" s="94"/>
      <c r="P657" s="94"/>
    </row>
    <row r="658" spans="1:16" ht="24" customHeight="1">
      <c r="A658" s="159">
        <f t="shared" si="42"/>
        <v>17</v>
      </c>
      <c r="B658" s="114"/>
      <c r="C658" s="81"/>
      <c r="D658" s="90"/>
      <c r="E658" s="128"/>
      <c r="F658" s="70"/>
      <c r="G658" s="66"/>
      <c r="H658" s="66"/>
      <c r="I658" s="117"/>
      <c r="J658" s="88"/>
      <c r="K658" s="93"/>
      <c r="L658" s="93"/>
      <c r="M658" s="94"/>
      <c r="N658" s="94"/>
      <c r="O658" s="94"/>
      <c r="P658" s="94"/>
    </row>
    <row r="659" spans="1:16" ht="24" customHeight="1">
      <c r="A659" s="159">
        <f t="shared" si="42"/>
        <v>18</v>
      </c>
      <c r="B659" s="114"/>
      <c r="C659" s="81"/>
      <c r="D659" s="73"/>
      <c r="E659" s="128"/>
      <c r="F659" s="70"/>
      <c r="G659" s="66"/>
      <c r="H659" s="66"/>
      <c r="I659" s="129"/>
      <c r="J659" s="95"/>
      <c r="K659" s="93"/>
      <c r="L659" s="93"/>
      <c r="M659" s="94"/>
      <c r="N659" s="94"/>
      <c r="O659" s="94"/>
      <c r="P659" s="94"/>
    </row>
    <row r="660" spans="1:16" ht="24" customHeight="1">
      <c r="A660" s="159">
        <f t="shared" si="42"/>
        <v>19</v>
      </c>
      <c r="B660" s="114"/>
      <c r="C660" s="81"/>
      <c r="D660" s="73"/>
      <c r="E660" s="128"/>
      <c r="F660" s="70"/>
      <c r="G660" s="66"/>
      <c r="H660" s="66"/>
      <c r="I660" s="129"/>
      <c r="J660" s="95"/>
      <c r="K660" s="93"/>
      <c r="L660" s="93"/>
      <c r="M660" s="94"/>
      <c r="N660" s="94"/>
      <c r="O660" s="94"/>
      <c r="P660" s="94"/>
    </row>
    <row r="661" spans="1:16" ht="24" customHeight="1">
      <c r="A661" s="159">
        <f t="shared" si="42"/>
        <v>20</v>
      </c>
      <c r="B661" s="118"/>
      <c r="C661" s="119" t="s">
        <v>64</v>
      </c>
      <c r="D661" s="120"/>
      <c r="E661" s="183"/>
      <c r="F661" s="122"/>
      <c r="G661" s="123"/>
      <c r="H661" s="123"/>
      <c r="I661" s="124"/>
      <c r="J661" s="95"/>
      <c r="K661" s="93"/>
      <c r="L661" s="93"/>
      <c r="M661" s="94"/>
      <c r="N661" s="94"/>
      <c r="O661" s="94"/>
      <c r="P661" s="94"/>
    </row>
    <row r="662" spans="1:16" ht="24" customHeight="1">
      <c r="A662" s="159">
        <f t="shared" si="42"/>
        <v>21</v>
      </c>
      <c r="B662" s="114" t="s">
        <v>65</v>
      </c>
      <c r="C662" s="184" t="s">
        <v>107</v>
      </c>
      <c r="D662" s="184"/>
      <c r="E662" s="116" t="s">
        <v>103</v>
      </c>
      <c r="F662" s="71">
        <v>0</v>
      </c>
      <c r="G662" s="72"/>
      <c r="H662" s="72"/>
      <c r="I662" s="185"/>
      <c r="J662" s="180"/>
    </row>
    <row r="663" spans="1:16" ht="24" customHeight="1">
      <c r="A663" s="159">
        <f t="shared" si="42"/>
        <v>22</v>
      </c>
      <c r="B663" s="114"/>
      <c r="C663" s="186" t="s">
        <v>108</v>
      </c>
      <c r="D663" s="186"/>
      <c r="E663" s="168" t="s">
        <v>103</v>
      </c>
      <c r="F663" s="70">
        <v>0</v>
      </c>
      <c r="G663" s="66"/>
      <c r="H663" s="66"/>
      <c r="I663" s="129"/>
      <c r="J663" s="180"/>
    </row>
    <row r="664" spans="1:16" ht="24" customHeight="1">
      <c r="A664" s="159">
        <f t="shared" si="42"/>
        <v>23</v>
      </c>
      <c r="B664" s="114"/>
      <c r="C664" s="184" t="s">
        <v>109</v>
      </c>
      <c r="D664" s="184"/>
      <c r="E664" s="116" t="s">
        <v>103</v>
      </c>
      <c r="F664" s="71">
        <v>0</v>
      </c>
      <c r="G664" s="72"/>
      <c r="H664" s="66"/>
      <c r="I664" s="129"/>
      <c r="J664" s="180"/>
    </row>
    <row r="665" spans="1:16" ht="24" customHeight="1">
      <c r="A665" s="159">
        <f t="shared" si="42"/>
        <v>24</v>
      </c>
      <c r="B665" s="114"/>
      <c r="C665" s="186" t="s">
        <v>61</v>
      </c>
      <c r="D665" s="186"/>
      <c r="E665" s="116" t="s">
        <v>103</v>
      </c>
      <c r="F665" s="71">
        <v>0</v>
      </c>
      <c r="G665" s="72"/>
      <c r="H665" s="66"/>
      <c r="I665" s="117"/>
      <c r="J665" s="180"/>
    </row>
    <row r="666" spans="1:16" ht="24" customHeight="1">
      <c r="A666" s="159">
        <f t="shared" si="42"/>
        <v>25</v>
      </c>
      <c r="B666" s="114"/>
      <c r="C666" s="186" t="s">
        <v>59</v>
      </c>
      <c r="D666" s="75"/>
      <c r="E666" s="116" t="s">
        <v>103</v>
      </c>
      <c r="F666" s="71">
        <v>2</v>
      </c>
      <c r="G666" s="72"/>
      <c r="H666" s="66"/>
      <c r="I666" s="117"/>
      <c r="J666" s="180"/>
    </row>
    <row r="667" spans="1:16" ht="24" customHeight="1">
      <c r="A667" s="159">
        <f t="shared" si="42"/>
        <v>26</v>
      </c>
      <c r="B667" s="114"/>
      <c r="C667" s="115" t="s">
        <v>60</v>
      </c>
      <c r="D667" s="76"/>
      <c r="E667" s="116" t="s">
        <v>103</v>
      </c>
      <c r="F667" s="71">
        <v>2</v>
      </c>
      <c r="G667" s="72"/>
      <c r="H667" s="66"/>
      <c r="I667" s="117"/>
      <c r="J667" s="180"/>
    </row>
    <row r="668" spans="1:16" ht="24" customHeight="1">
      <c r="A668" s="159">
        <f t="shared" si="42"/>
        <v>27</v>
      </c>
      <c r="B668" s="118"/>
      <c r="C668" s="119" t="s">
        <v>64</v>
      </c>
      <c r="D668" s="120"/>
      <c r="E668" s="121"/>
      <c r="F668" s="122"/>
      <c r="G668" s="123"/>
      <c r="H668" s="123"/>
      <c r="I668" s="124"/>
      <c r="J668" s="180"/>
    </row>
    <row r="669" spans="1:16" ht="24" customHeight="1">
      <c r="A669" s="159">
        <f t="shared" si="42"/>
        <v>28</v>
      </c>
      <c r="B669" s="125" t="s">
        <v>66</v>
      </c>
      <c r="C669" s="77"/>
      <c r="D669" s="78"/>
      <c r="E669" s="126"/>
      <c r="F669" s="67"/>
      <c r="G669" s="68"/>
      <c r="H669" s="66"/>
      <c r="I669" s="127"/>
      <c r="J669" s="180"/>
    </row>
    <row r="670" spans="1:16" ht="24" customHeight="1">
      <c r="A670" s="159">
        <f t="shared" si="42"/>
        <v>29</v>
      </c>
      <c r="B670" s="114"/>
      <c r="C670" s="79"/>
      <c r="D670" s="80"/>
      <c r="E670" s="128"/>
      <c r="F670" s="70"/>
      <c r="G670" s="66"/>
      <c r="H670" s="66"/>
      <c r="I670" s="129"/>
      <c r="J670" s="180"/>
    </row>
    <row r="671" spans="1:16" ht="24" customHeight="1">
      <c r="A671" s="159">
        <f>A670+1</f>
        <v>30</v>
      </c>
      <c r="B671" s="114"/>
      <c r="C671" s="74"/>
      <c r="D671" s="76"/>
      <c r="E671" s="115"/>
      <c r="F671" s="64"/>
      <c r="G671" s="65"/>
      <c r="H671" s="66"/>
      <c r="I671" s="117"/>
      <c r="J671" s="180"/>
    </row>
    <row r="672" spans="1:16" ht="24" customHeight="1" thickBot="1">
      <c r="A672" s="159">
        <f t="shared" ref="A672:A673" si="43">A671+1</f>
        <v>31</v>
      </c>
      <c r="B672" s="130"/>
      <c r="C672" s="131" t="s">
        <v>64</v>
      </c>
      <c r="D672" s="132"/>
      <c r="E672" s="115"/>
      <c r="F672" s="133"/>
      <c r="G672" s="134"/>
      <c r="H672" s="134"/>
      <c r="I672" s="117"/>
      <c r="J672" s="180"/>
    </row>
    <row r="673" spans="1:16" ht="24" customHeight="1" thickBot="1">
      <c r="A673" s="159">
        <f t="shared" si="43"/>
        <v>32</v>
      </c>
      <c r="B673" s="135" t="s">
        <v>67</v>
      </c>
      <c r="C673" s="136"/>
      <c r="D673" s="137"/>
      <c r="E673" s="136"/>
      <c r="F673" s="138"/>
      <c r="G673" s="139"/>
      <c r="H673" s="139"/>
      <c r="I673" s="140"/>
      <c r="J673" s="180"/>
    </row>
    <row r="674" spans="1:16" ht="24" customHeight="1" thickTop="1">
      <c r="A674" s="159">
        <v>1</v>
      </c>
      <c r="B674" s="141" t="str">
        <f>C677</f>
        <v>22) 크레인 사용 및 육송료(경비)</v>
      </c>
      <c r="C674" s="142"/>
      <c r="D674" s="143"/>
      <c r="E674" s="142"/>
      <c r="F674" s="144"/>
      <c r="G674" s="145"/>
      <c r="H674" s="145"/>
      <c r="I674" s="146"/>
      <c r="J674" s="180"/>
    </row>
    <row r="675" spans="1:16" ht="24" customHeight="1" thickBot="1">
      <c r="A675" s="159">
        <f t="shared" ref="A675:A702" si="44">A674+1</f>
        <v>2</v>
      </c>
      <c r="B675" s="147"/>
      <c r="C675" s="148"/>
      <c r="D675" s="148"/>
      <c r="E675" s="149"/>
      <c r="F675" s="150"/>
      <c r="G675" s="151"/>
      <c r="H675" s="151"/>
      <c r="I675" s="152"/>
      <c r="J675" s="180"/>
    </row>
    <row r="676" spans="1:16" ht="24" customHeight="1" thickBot="1">
      <c r="A676" s="159">
        <f t="shared" si="44"/>
        <v>3</v>
      </c>
      <c r="B676" s="153" t="s">
        <v>0</v>
      </c>
      <c r="C676" s="154" t="s">
        <v>1</v>
      </c>
      <c r="D676" s="155" t="s">
        <v>2</v>
      </c>
      <c r="E676" s="154" t="s">
        <v>3</v>
      </c>
      <c r="F676" s="156" t="s">
        <v>4</v>
      </c>
      <c r="G676" s="154" t="s">
        <v>317</v>
      </c>
      <c r="H676" s="154" t="s">
        <v>353</v>
      </c>
      <c r="I676" s="157" t="s">
        <v>5</v>
      </c>
      <c r="J676" s="181"/>
      <c r="K676" s="182"/>
      <c r="L676" s="182"/>
      <c r="M676" s="182"/>
      <c r="N676" s="182"/>
      <c r="O676" s="178"/>
    </row>
    <row r="677" spans="1:16" ht="24" customHeight="1" thickTop="1">
      <c r="A677" s="159">
        <f t="shared" si="44"/>
        <v>4</v>
      </c>
      <c r="B677" s="114" t="s">
        <v>50</v>
      </c>
      <c r="C677" s="87" t="s">
        <v>339</v>
      </c>
      <c r="D677" s="69"/>
      <c r="E677" s="158" t="s">
        <v>115</v>
      </c>
      <c r="F677" s="70">
        <v>2</v>
      </c>
      <c r="G677" s="66"/>
      <c r="H677" s="66"/>
      <c r="I677" s="127"/>
      <c r="J677" s="88"/>
      <c r="K677" s="93"/>
      <c r="L677" s="93"/>
      <c r="M677" s="94"/>
      <c r="N677" s="94"/>
      <c r="O677" s="94"/>
      <c r="P677" s="94"/>
    </row>
    <row r="678" spans="1:16" ht="24" customHeight="1">
      <c r="A678" s="159">
        <f t="shared" si="44"/>
        <v>5</v>
      </c>
      <c r="B678" s="114"/>
      <c r="C678" s="81"/>
      <c r="D678" s="69"/>
      <c r="E678" s="128"/>
      <c r="F678" s="70"/>
      <c r="G678" s="66"/>
      <c r="H678" s="66"/>
      <c r="I678" s="129"/>
      <c r="J678" s="88"/>
      <c r="K678" s="89"/>
      <c r="L678" s="93"/>
      <c r="M678" s="94"/>
      <c r="N678" s="94"/>
      <c r="O678" s="94"/>
      <c r="P678" s="94"/>
    </row>
    <row r="679" spans="1:16" ht="24" customHeight="1">
      <c r="A679" s="159">
        <f t="shared" si="44"/>
        <v>6</v>
      </c>
      <c r="B679" s="114"/>
      <c r="C679" s="81"/>
      <c r="D679" s="69"/>
      <c r="E679" s="128"/>
      <c r="F679" s="70"/>
      <c r="G679" s="66"/>
      <c r="H679" s="66"/>
      <c r="I679" s="129"/>
      <c r="J679" s="88"/>
      <c r="K679" s="93"/>
      <c r="L679" s="93"/>
      <c r="M679" s="94"/>
      <c r="N679" s="94"/>
      <c r="O679" s="94"/>
      <c r="P679" s="94"/>
    </row>
    <row r="680" spans="1:16" ht="24" customHeight="1">
      <c r="A680" s="159">
        <f t="shared" si="44"/>
        <v>7</v>
      </c>
      <c r="B680" s="114"/>
      <c r="C680" s="81"/>
      <c r="D680" s="69"/>
      <c r="E680" s="128"/>
      <c r="F680" s="70"/>
      <c r="G680" s="66"/>
      <c r="H680" s="66"/>
      <c r="I680" s="117"/>
      <c r="J680" s="88"/>
      <c r="K680" s="93"/>
      <c r="L680" s="93"/>
      <c r="M680" s="94"/>
      <c r="N680" s="94"/>
      <c r="O680" s="94"/>
      <c r="P680" s="94"/>
    </row>
    <row r="681" spans="1:16" ht="24" customHeight="1">
      <c r="A681" s="159">
        <f t="shared" si="44"/>
        <v>8</v>
      </c>
      <c r="B681" s="114"/>
      <c r="C681" s="81"/>
      <c r="D681" s="69"/>
      <c r="E681" s="128"/>
      <c r="F681" s="70"/>
      <c r="G681" s="66"/>
      <c r="H681" s="66"/>
      <c r="I681" s="117"/>
      <c r="J681" s="88"/>
      <c r="K681" s="93"/>
      <c r="L681" s="93"/>
      <c r="M681" s="94"/>
      <c r="N681" s="94"/>
      <c r="O681" s="94"/>
      <c r="P681" s="94"/>
    </row>
    <row r="682" spans="1:16" ht="24" customHeight="1">
      <c r="A682" s="159">
        <f t="shared" si="44"/>
        <v>9</v>
      </c>
      <c r="B682" s="114"/>
      <c r="C682" s="81"/>
      <c r="D682" s="69"/>
      <c r="E682" s="128"/>
      <c r="F682" s="70"/>
      <c r="G682" s="66"/>
      <c r="H682" s="66"/>
      <c r="I682" s="117"/>
      <c r="J682" s="88"/>
      <c r="K682" s="93"/>
      <c r="L682" s="93"/>
      <c r="M682" s="94"/>
      <c r="N682" s="94"/>
      <c r="O682" s="94"/>
      <c r="P682" s="94"/>
    </row>
    <row r="683" spans="1:16" ht="24" customHeight="1">
      <c r="A683" s="159">
        <f t="shared" si="44"/>
        <v>10</v>
      </c>
      <c r="B683" s="114"/>
      <c r="C683" s="81"/>
      <c r="D683" s="69"/>
      <c r="E683" s="128"/>
      <c r="F683" s="70"/>
      <c r="G683" s="66"/>
      <c r="H683" s="66"/>
      <c r="I683" s="117"/>
      <c r="J683" s="88"/>
      <c r="K683" s="93"/>
      <c r="L683" s="93"/>
      <c r="M683" s="94"/>
      <c r="N683" s="94"/>
      <c r="O683" s="94"/>
      <c r="P683" s="94"/>
    </row>
    <row r="684" spans="1:16" ht="24" customHeight="1">
      <c r="A684" s="159">
        <f t="shared" si="44"/>
        <v>11</v>
      </c>
      <c r="B684" s="114"/>
      <c r="C684" s="81"/>
      <c r="D684" s="69"/>
      <c r="E684" s="128"/>
      <c r="F684" s="70"/>
      <c r="G684" s="66"/>
      <c r="H684" s="66"/>
      <c r="I684" s="117"/>
      <c r="J684" s="88"/>
      <c r="K684" s="93"/>
      <c r="L684" s="93"/>
      <c r="M684" s="94"/>
      <c r="N684" s="94"/>
      <c r="O684" s="94"/>
      <c r="P684" s="94"/>
    </row>
    <row r="685" spans="1:16" ht="24" customHeight="1">
      <c r="A685" s="159">
        <f t="shared" si="44"/>
        <v>12</v>
      </c>
      <c r="B685" s="114"/>
      <c r="C685" s="81"/>
      <c r="D685" s="69"/>
      <c r="E685" s="128"/>
      <c r="F685" s="70"/>
      <c r="G685" s="66"/>
      <c r="H685" s="66"/>
      <c r="I685" s="117"/>
      <c r="J685" s="88"/>
      <c r="K685" s="93"/>
      <c r="L685" s="93"/>
      <c r="M685" s="94"/>
      <c r="N685" s="94"/>
      <c r="O685" s="94"/>
      <c r="P685" s="94"/>
    </row>
    <row r="686" spans="1:16" ht="24" customHeight="1">
      <c r="A686" s="159">
        <f t="shared" si="44"/>
        <v>13</v>
      </c>
      <c r="B686" s="114"/>
      <c r="C686" s="81"/>
      <c r="D686" s="69"/>
      <c r="E686" s="128"/>
      <c r="F686" s="70"/>
      <c r="G686" s="66"/>
      <c r="H686" s="66"/>
      <c r="I686" s="117"/>
      <c r="J686" s="88"/>
      <c r="K686" s="93"/>
      <c r="L686" s="93"/>
      <c r="M686" s="94"/>
      <c r="N686" s="94"/>
      <c r="O686" s="94"/>
      <c r="P686" s="94"/>
    </row>
    <row r="687" spans="1:16" ht="24" customHeight="1">
      <c r="A687" s="159">
        <f t="shared" si="44"/>
        <v>14</v>
      </c>
      <c r="B687" s="114"/>
      <c r="C687" s="81"/>
      <c r="D687" s="90"/>
      <c r="E687" s="128"/>
      <c r="F687" s="70"/>
      <c r="G687" s="66"/>
      <c r="H687" s="66"/>
      <c r="I687" s="117"/>
      <c r="J687" s="88"/>
      <c r="K687" s="93"/>
      <c r="L687" s="93"/>
      <c r="M687" s="94"/>
      <c r="N687" s="94"/>
      <c r="O687" s="94"/>
      <c r="P687" s="94"/>
    </row>
    <row r="688" spans="1:16" ht="24" customHeight="1">
      <c r="A688" s="159">
        <f t="shared" si="44"/>
        <v>15</v>
      </c>
      <c r="B688" s="114"/>
      <c r="C688" s="81"/>
      <c r="D688" s="90"/>
      <c r="E688" s="128"/>
      <c r="F688" s="70"/>
      <c r="G688" s="66"/>
      <c r="H688" s="66"/>
      <c r="I688" s="117"/>
      <c r="J688" s="88"/>
      <c r="K688" s="93"/>
      <c r="L688" s="93"/>
      <c r="M688" s="94"/>
      <c r="N688" s="94"/>
      <c r="O688" s="94"/>
      <c r="P688" s="94"/>
    </row>
    <row r="689" spans="1:16" ht="24" customHeight="1">
      <c r="A689" s="159">
        <f t="shared" si="44"/>
        <v>16</v>
      </c>
      <c r="B689" s="114"/>
      <c r="C689" s="81"/>
      <c r="D689" s="90"/>
      <c r="E689" s="128"/>
      <c r="F689" s="70"/>
      <c r="G689" s="66"/>
      <c r="H689" s="66"/>
      <c r="I689" s="117"/>
      <c r="J689" s="88"/>
      <c r="K689" s="93"/>
      <c r="L689" s="93"/>
      <c r="M689" s="94"/>
      <c r="N689" s="94"/>
      <c r="O689" s="94"/>
      <c r="P689" s="94"/>
    </row>
    <row r="690" spans="1:16" ht="24" customHeight="1">
      <c r="A690" s="159">
        <f t="shared" si="44"/>
        <v>17</v>
      </c>
      <c r="B690" s="114"/>
      <c r="C690" s="81"/>
      <c r="D690" s="90"/>
      <c r="E690" s="128"/>
      <c r="F690" s="70"/>
      <c r="G690" s="66"/>
      <c r="H690" s="66"/>
      <c r="I690" s="117"/>
      <c r="J690" s="88"/>
      <c r="K690" s="93"/>
      <c r="L690" s="93"/>
      <c r="M690" s="94"/>
      <c r="N690" s="94"/>
      <c r="O690" s="94"/>
      <c r="P690" s="94"/>
    </row>
    <row r="691" spans="1:16" ht="24" customHeight="1">
      <c r="A691" s="159">
        <f t="shared" si="44"/>
        <v>18</v>
      </c>
      <c r="B691" s="114"/>
      <c r="C691" s="81"/>
      <c r="D691" s="73"/>
      <c r="E691" s="128"/>
      <c r="F691" s="70"/>
      <c r="G691" s="66"/>
      <c r="H691" s="66"/>
      <c r="I691" s="129"/>
      <c r="J691" s="95"/>
      <c r="K691" s="93"/>
      <c r="L691" s="93"/>
      <c r="M691" s="94"/>
      <c r="N691" s="94"/>
      <c r="O691" s="94"/>
      <c r="P691" s="94"/>
    </row>
    <row r="692" spans="1:16" ht="24" customHeight="1">
      <c r="A692" s="159">
        <f t="shared" si="44"/>
        <v>19</v>
      </c>
      <c r="B692" s="114"/>
      <c r="C692" s="81"/>
      <c r="D692" s="73"/>
      <c r="E692" s="128"/>
      <c r="F692" s="70"/>
      <c r="G692" s="66"/>
      <c r="H692" s="66"/>
      <c r="I692" s="129"/>
      <c r="J692" s="95"/>
      <c r="K692" s="93"/>
      <c r="L692" s="93"/>
      <c r="M692" s="94"/>
      <c r="N692" s="94"/>
      <c r="O692" s="94"/>
      <c r="P692" s="94"/>
    </row>
    <row r="693" spans="1:16" ht="24" customHeight="1">
      <c r="A693" s="159">
        <f t="shared" si="44"/>
        <v>20</v>
      </c>
      <c r="B693" s="118"/>
      <c r="C693" s="119" t="s">
        <v>64</v>
      </c>
      <c r="D693" s="120"/>
      <c r="E693" s="183"/>
      <c r="F693" s="122"/>
      <c r="G693" s="123"/>
      <c r="H693" s="123"/>
      <c r="I693" s="124"/>
      <c r="J693" s="95"/>
      <c r="K693" s="93"/>
      <c r="L693" s="93"/>
      <c r="M693" s="94"/>
      <c r="N693" s="94"/>
      <c r="O693" s="94"/>
      <c r="P693" s="94"/>
    </row>
    <row r="694" spans="1:16" ht="24" customHeight="1">
      <c r="A694" s="159">
        <f t="shared" si="44"/>
        <v>21</v>
      </c>
      <c r="B694" s="114" t="s">
        <v>65</v>
      </c>
      <c r="C694" s="184" t="s">
        <v>107</v>
      </c>
      <c r="D694" s="184"/>
      <c r="E694" s="116" t="s">
        <v>103</v>
      </c>
      <c r="F694" s="71">
        <v>0</v>
      </c>
      <c r="G694" s="72"/>
      <c r="H694" s="72"/>
      <c r="I694" s="185"/>
      <c r="J694" s="180"/>
    </row>
    <row r="695" spans="1:16" ht="24" customHeight="1">
      <c r="A695" s="159">
        <f t="shared" si="44"/>
        <v>22</v>
      </c>
      <c r="B695" s="114"/>
      <c r="C695" s="186" t="s">
        <v>108</v>
      </c>
      <c r="D695" s="186"/>
      <c r="E695" s="168" t="s">
        <v>103</v>
      </c>
      <c r="F695" s="70">
        <v>0</v>
      </c>
      <c r="G695" s="66"/>
      <c r="H695" s="66"/>
      <c r="I695" s="129"/>
      <c r="J695" s="180"/>
    </row>
    <row r="696" spans="1:16" ht="24" customHeight="1">
      <c r="A696" s="159">
        <f t="shared" si="44"/>
        <v>23</v>
      </c>
      <c r="B696" s="114"/>
      <c r="C696" s="184" t="s">
        <v>109</v>
      </c>
      <c r="D696" s="184"/>
      <c r="E696" s="116" t="s">
        <v>103</v>
      </c>
      <c r="F696" s="71">
        <v>0</v>
      </c>
      <c r="G696" s="72"/>
      <c r="H696" s="66"/>
      <c r="I696" s="129"/>
      <c r="J696" s="180"/>
    </row>
    <row r="697" spans="1:16" ht="24" customHeight="1">
      <c r="A697" s="159">
        <f t="shared" si="44"/>
        <v>24</v>
      </c>
      <c r="B697" s="114"/>
      <c r="C697" s="186" t="s">
        <v>61</v>
      </c>
      <c r="D697" s="186"/>
      <c r="E697" s="116" t="s">
        <v>103</v>
      </c>
      <c r="F697" s="71">
        <v>0</v>
      </c>
      <c r="G697" s="72"/>
      <c r="H697" s="66"/>
      <c r="I697" s="117"/>
      <c r="J697" s="180"/>
    </row>
    <row r="698" spans="1:16" ht="24" customHeight="1">
      <c r="A698" s="159">
        <f t="shared" si="44"/>
        <v>25</v>
      </c>
      <c r="B698" s="114"/>
      <c r="C698" s="186" t="s">
        <v>59</v>
      </c>
      <c r="D698" s="75"/>
      <c r="E698" s="116" t="s">
        <v>103</v>
      </c>
      <c r="F698" s="71">
        <v>0</v>
      </c>
      <c r="G698" s="72"/>
      <c r="H698" s="66"/>
      <c r="I698" s="117"/>
      <c r="J698" s="180"/>
    </row>
    <row r="699" spans="1:16" ht="24" customHeight="1">
      <c r="A699" s="159">
        <f t="shared" si="44"/>
        <v>26</v>
      </c>
      <c r="B699" s="114"/>
      <c r="C699" s="115" t="s">
        <v>60</v>
      </c>
      <c r="D699" s="76"/>
      <c r="E699" s="116" t="s">
        <v>103</v>
      </c>
      <c r="F699" s="71">
        <v>0</v>
      </c>
      <c r="G699" s="72"/>
      <c r="H699" s="66"/>
      <c r="I699" s="117"/>
      <c r="J699" s="180"/>
    </row>
    <row r="700" spans="1:16" ht="24" customHeight="1">
      <c r="A700" s="159">
        <f t="shared" si="44"/>
        <v>27</v>
      </c>
      <c r="B700" s="118"/>
      <c r="C700" s="119" t="s">
        <v>64</v>
      </c>
      <c r="D700" s="120"/>
      <c r="E700" s="121"/>
      <c r="F700" s="122"/>
      <c r="G700" s="123"/>
      <c r="H700" s="123"/>
      <c r="I700" s="124"/>
      <c r="J700" s="180"/>
    </row>
    <row r="701" spans="1:16" ht="24" customHeight="1">
      <c r="A701" s="159">
        <f t="shared" si="44"/>
        <v>28</v>
      </c>
      <c r="B701" s="125" t="s">
        <v>66</v>
      </c>
      <c r="C701" s="77" t="s">
        <v>308</v>
      </c>
      <c r="D701" s="78" t="s">
        <v>334</v>
      </c>
      <c r="E701" s="126" t="s">
        <v>309</v>
      </c>
      <c r="F701" s="67">
        <v>2</v>
      </c>
      <c r="G701" s="68"/>
      <c r="H701" s="66"/>
      <c r="I701" s="127"/>
      <c r="J701" s="180"/>
    </row>
    <row r="702" spans="1:16" ht="24" customHeight="1">
      <c r="A702" s="159">
        <f t="shared" si="44"/>
        <v>29</v>
      </c>
      <c r="B702" s="114"/>
      <c r="C702" s="79"/>
      <c r="D702" s="80"/>
      <c r="E702" s="128"/>
      <c r="F702" s="70"/>
      <c r="G702" s="66"/>
      <c r="H702" s="66"/>
      <c r="I702" s="129"/>
      <c r="J702" s="180"/>
    </row>
    <row r="703" spans="1:16" ht="24" customHeight="1">
      <c r="A703" s="159">
        <f>A702+1</f>
        <v>30</v>
      </c>
      <c r="B703" s="114"/>
      <c r="C703" s="74"/>
      <c r="D703" s="76"/>
      <c r="E703" s="115"/>
      <c r="F703" s="64"/>
      <c r="G703" s="65"/>
      <c r="H703" s="66"/>
      <c r="I703" s="117"/>
      <c r="J703" s="180"/>
    </row>
    <row r="704" spans="1:16" ht="24" customHeight="1" thickBot="1">
      <c r="A704" s="159">
        <f t="shared" ref="A704:A705" si="45">A703+1</f>
        <v>31</v>
      </c>
      <c r="B704" s="130"/>
      <c r="C704" s="131" t="s">
        <v>64</v>
      </c>
      <c r="D704" s="132"/>
      <c r="E704" s="115"/>
      <c r="F704" s="133"/>
      <c r="G704" s="134"/>
      <c r="H704" s="134"/>
      <c r="I704" s="117"/>
      <c r="J704" s="180"/>
    </row>
    <row r="705" spans="1:16" ht="24" customHeight="1" thickBot="1">
      <c r="A705" s="159">
        <f t="shared" si="45"/>
        <v>32</v>
      </c>
      <c r="B705" s="135" t="s">
        <v>67</v>
      </c>
      <c r="C705" s="136"/>
      <c r="D705" s="137"/>
      <c r="E705" s="136"/>
      <c r="F705" s="138"/>
      <c r="G705" s="139"/>
      <c r="H705" s="139"/>
      <c r="I705" s="140"/>
      <c r="J705" s="180"/>
    </row>
    <row r="706" spans="1:16" ht="24" customHeight="1" thickTop="1">
      <c r="A706" s="159">
        <v>1</v>
      </c>
      <c r="B706" s="141" t="str">
        <f>C709</f>
        <v>23) 테스트 벤치 사용(경비)</v>
      </c>
      <c r="C706" s="142"/>
      <c r="D706" s="143"/>
      <c r="E706" s="142"/>
      <c r="F706" s="144"/>
      <c r="G706" s="145"/>
      <c r="H706" s="145"/>
      <c r="I706" s="146"/>
      <c r="J706" s="180"/>
    </row>
    <row r="707" spans="1:16" ht="24" customHeight="1" thickBot="1">
      <c r="A707" s="159">
        <f t="shared" ref="A707:A734" si="46">A706+1</f>
        <v>2</v>
      </c>
      <c r="B707" s="204" t="s">
        <v>124</v>
      </c>
      <c r="C707" s="148"/>
      <c r="D707" s="148"/>
      <c r="E707" s="149"/>
      <c r="F707" s="150"/>
      <c r="G707" s="151"/>
      <c r="H707" s="151"/>
      <c r="I707" s="152"/>
      <c r="J707" s="180"/>
    </row>
    <row r="708" spans="1:16" ht="24" customHeight="1" thickBot="1">
      <c r="A708" s="159">
        <f t="shared" si="46"/>
        <v>3</v>
      </c>
      <c r="B708" s="153" t="s">
        <v>0</v>
      </c>
      <c r="C708" s="154" t="s">
        <v>1</v>
      </c>
      <c r="D708" s="155" t="s">
        <v>2</v>
      </c>
      <c r="E708" s="154" t="s">
        <v>3</v>
      </c>
      <c r="F708" s="156" t="s">
        <v>4</v>
      </c>
      <c r="G708" s="154" t="s">
        <v>317</v>
      </c>
      <c r="H708" s="154" t="s">
        <v>353</v>
      </c>
      <c r="I708" s="157" t="s">
        <v>5</v>
      </c>
      <c r="J708" s="181"/>
      <c r="K708" s="182"/>
      <c r="L708" s="182"/>
      <c r="M708" s="182"/>
      <c r="N708" s="182"/>
      <c r="O708" s="178"/>
    </row>
    <row r="709" spans="1:16" ht="24" customHeight="1" thickTop="1">
      <c r="A709" s="159">
        <f t="shared" si="46"/>
        <v>4</v>
      </c>
      <c r="B709" s="114" t="s">
        <v>50</v>
      </c>
      <c r="C709" s="87" t="s">
        <v>340</v>
      </c>
      <c r="D709" s="69"/>
      <c r="E709" s="158" t="s">
        <v>56</v>
      </c>
      <c r="F709" s="70">
        <v>2</v>
      </c>
      <c r="G709" s="66"/>
      <c r="H709" s="66"/>
      <c r="I709" s="127"/>
      <c r="J709" s="88"/>
      <c r="K709" s="93"/>
      <c r="L709" s="93"/>
      <c r="M709" s="94"/>
      <c r="N709" s="94"/>
      <c r="O709" s="94"/>
      <c r="P709" s="94"/>
    </row>
    <row r="710" spans="1:16" ht="24" customHeight="1">
      <c r="A710" s="159">
        <f t="shared" si="46"/>
        <v>5</v>
      </c>
      <c r="B710" s="114"/>
      <c r="C710" s="81"/>
      <c r="D710" s="69"/>
      <c r="E710" s="128"/>
      <c r="F710" s="70"/>
      <c r="G710" s="66"/>
      <c r="H710" s="66"/>
      <c r="I710" s="129"/>
      <c r="J710" s="88"/>
      <c r="K710" s="89"/>
      <c r="L710" s="93"/>
      <c r="M710" s="94"/>
      <c r="N710" s="94"/>
      <c r="O710" s="94"/>
      <c r="P710" s="94"/>
    </row>
    <row r="711" spans="1:16" ht="24" customHeight="1">
      <c r="A711" s="159">
        <f t="shared" si="46"/>
        <v>6</v>
      </c>
      <c r="B711" s="114"/>
      <c r="C711" s="81"/>
      <c r="D711" s="69"/>
      <c r="E711" s="128"/>
      <c r="F711" s="70"/>
      <c r="G711" s="66"/>
      <c r="H711" s="66"/>
      <c r="I711" s="129"/>
      <c r="J711" s="88"/>
      <c r="K711" s="93"/>
      <c r="L711" s="93"/>
      <c r="M711" s="94"/>
      <c r="N711" s="94"/>
      <c r="O711" s="94"/>
      <c r="P711" s="94"/>
    </row>
    <row r="712" spans="1:16" ht="24" customHeight="1">
      <c r="A712" s="159">
        <f t="shared" si="46"/>
        <v>7</v>
      </c>
      <c r="B712" s="114"/>
      <c r="C712" s="81"/>
      <c r="D712" s="69"/>
      <c r="E712" s="128"/>
      <c r="F712" s="70"/>
      <c r="G712" s="66"/>
      <c r="H712" s="66"/>
      <c r="I712" s="117"/>
      <c r="J712" s="88"/>
      <c r="K712" s="93"/>
      <c r="L712" s="93"/>
      <c r="M712" s="94"/>
      <c r="N712" s="94"/>
      <c r="O712" s="94"/>
      <c r="P712" s="94"/>
    </row>
    <row r="713" spans="1:16" ht="24" customHeight="1">
      <c r="A713" s="159">
        <f t="shared" si="46"/>
        <v>8</v>
      </c>
      <c r="B713" s="114"/>
      <c r="C713" s="81"/>
      <c r="D713" s="69"/>
      <c r="E713" s="128"/>
      <c r="F713" s="70"/>
      <c r="G713" s="66"/>
      <c r="H713" s="66"/>
      <c r="I713" s="117"/>
      <c r="J713" s="88"/>
      <c r="K713" s="93"/>
      <c r="L713" s="93"/>
      <c r="M713" s="94"/>
      <c r="N713" s="94"/>
      <c r="O713" s="94"/>
      <c r="P713" s="94"/>
    </row>
    <row r="714" spans="1:16" ht="24" customHeight="1">
      <c r="A714" s="159">
        <f t="shared" si="46"/>
        <v>9</v>
      </c>
      <c r="B714" s="114"/>
      <c r="C714" s="81"/>
      <c r="D714" s="69"/>
      <c r="E714" s="128"/>
      <c r="F714" s="70"/>
      <c r="G714" s="66"/>
      <c r="H714" s="66"/>
      <c r="I714" s="117"/>
      <c r="J714" s="88"/>
      <c r="K714" s="93"/>
      <c r="L714" s="93"/>
      <c r="M714" s="94"/>
      <c r="N714" s="94"/>
      <c r="O714" s="94"/>
      <c r="P714" s="94"/>
    </row>
    <row r="715" spans="1:16" ht="24" customHeight="1">
      <c r="A715" s="159">
        <f t="shared" si="46"/>
        <v>10</v>
      </c>
      <c r="B715" s="114"/>
      <c r="C715" s="81"/>
      <c r="D715" s="69"/>
      <c r="E715" s="128"/>
      <c r="F715" s="70"/>
      <c r="G715" s="66"/>
      <c r="H715" s="66"/>
      <c r="I715" s="117"/>
      <c r="J715" s="88"/>
      <c r="K715" s="93"/>
      <c r="L715" s="93"/>
      <c r="M715" s="94"/>
      <c r="N715" s="94"/>
      <c r="O715" s="94"/>
      <c r="P715" s="94"/>
    </row>
    <row r="716" spans="1:16" ht="24" customHeight="1">
      <c r="A716" s="159">
        <f t="shared" si="46"/>
        <v>11</v>
      </c>
      <c r="B716" s="114"/>
      <c r="C716" s="81"/>
      <c r="D716" s="69"/>
      <c r="E716" s="128"/>
      <c r="F716" s="70"/>
      <c r="G716" s="66"/>
      <c r="H716" s="66"/>
      <c r="I716" s="117"/>
      <c r="J716" s="88"/>
      <c r="K716" s="93"/>
      <c r="L716" s="93"/>
      <c r="M716" s="94"/>
      <c r="N716" s="94"/>
      <c r="O716" s="94"/>
      <c r="P716" s="94"/>
    </row>
    <row r="717" spans="1:16" ht="24" customHeight="1">
      <c r="A717" s="159">
        <f t="shared" si="46"/>
        <v>12</v>
      </c>
      <c r="B717" s="114"/>
      <c r="C717" s="81"/>
      <c r="D717" s="69"/>
      <c r="E717" s="128"/>
      <c r="F717" s="70"/>
      <c r="G717" s="66"/>
      <c r="H717" s="66"/>
      <c r="I717" s="117"/>
      <c r="J717" s="88"/>
      <c r="K717" s="93"/>
      <c r="L717" s="93"/>
      <c r="M717" s="94"/>
      <c r="N717" s="94"/>
      <c r="O717" s="94"/>
      <c r="P717" s="94"/>
    </row>
    <row r="718" spans="1:16" ht="24" customHeight="1">
      <c r="A718" s="159">
        <f t="shared" si="46"/>
        <v>13</v>
      </c>
      <c r="B718" s="114"/>
      <c r="C718" s="81"/>
      <c r="D718" s="69"/>
      <c r="E718" s="128"/>
      <c r="F718" s="70"/>
      <c r="G718" s="66"/>
      <c r="H718" s="66"/>
      <c r="I718" s="117"/>
      <c r="J718" s="88"/>
      <c r="K718" s="93"/>
      <c r="L718" s="93"/>
      <c r="M718" s="94"/>
      <c r="N718" s="94"/>
      <c r="O718" s="94"/>
      <c r="P718" s="94"/>
    </row>
    <row r="719" spans="1:16" ht="24" customHeight="1">
      <c r="A719" s="159">
        <f t="shared" si="46"/>
        <v>14</v>
      </c>
      <c r="B719" s="114"/>
      <c r="C719" s="81"/>
      <c r="D719" s="90"/>
      <c r="E719" s="128"/>
      <c r="F719" s="70"/>
      <c r="G719" s="66"/>
      <c r="H719" s="66"/>
      <c r="I719" s="117"/>
      <c r="J719" s="88"/>
      <c r="K719" s="93"/>
      <c r="L719" s="93"/>
      <c r="M719" s="94"/>
      <c r="N719" s="94"/>
      <c r="O719" s="94"/>
      <c r="P719" s="94"/>
    </row>
    <row r="720" spans="1:16" ht="24" customHeight="1">
      <c r="A720" s="159">
        <f t="shared" si="46"/>
        <v>15</v>
      </c>
      <c r="B720" s="114"/>
      <c r="C720" s="81"/>
      <c r="D720" s="90"/>
      <c r="E720" s="128"/>
      <c r="F720" s="70"/>
      <c r="G720" s="66"/>
      <c r="H720" s="66"/>
      <c r="I720" s="117"/>
      <c r="J720" s="88"/>
      <c r="K720" s="93"/>
      <c r="L720" s="93"/>
      <c r="M720" s="94"/>
      <c r="N720" s="94"/>
      <c r="O720" s="94"/>
      <c r="P720" s="94"/>
    </row>
    <row r="721" spans="1:16" ht="24" customHeight="1">
      <c r="A721" s="159">
        <f t="shared" si="46"/>
        <v>16</v>
      </c>
      <c r="B721" s="114"/>
      <c r="C721" s="81"/>
      <c r="D721" s="90"/>
      <c r="E721" s="128"/>
      <c r="F721" s="70"/>
      <c r="G721" s="66"/>
      <c r="H721" s="66"/>
      <c r="I721" s="117"/>
      <c r="J721" s="88"/>
      <c r="K721" s="93"/>
      <c r="L721" s="93"/>
      <c r="M721" s="94"/>
      <c r="N721" s="94"/>
      <c r="O721" s="94"/>
      <c r="P721" s="94"/>
    </row>
    <row r="722" spans="1:16" ht="24" customHeight="1">
      <c r="A722" s="159">
        <f t="shared" si="46"/>
        <v>17</v>
      </c>
      <c r="B722" s="114"/>
      <c r="C722" s="81"/>
      <c r="D722" s="90"/>
      <c r="E722" s="128"/>
      <c r="F722" s="70"/>
      <c r="G722" s="66"/>
      <c r="H722" s="66"/>
      <c r="I722" s="117"/>
      <c r="J722" s="88"/>
      <c r="K722" s="93"/>
      <c r="L722" s="93"/>
      <c r="M722" s="94"/>
      <c r="N722" s="94"/>
      <c r="O722" s="94"/>
      <c r="P722" s="94"/>
    </row>
    <row r="723" spans="1:16" ht="24" customHeight="1">
      <c r="A723" s="159">
        <f t="shared" si="46"/>
        <v>18</v>
      </c>
      <c r="B723" s="114"/>
      <c r="C723" s="81"/>
      <c r="D723" s="73"/>
      <c r="E723" s="128"/>
      <c r="F723" s="70"/>
      <c r="G723" s="66"/>
      <c r="H723" s="66"/>
      <c r="I723" s="129"/>
      <c r="J723" s="95"/>
      <c r="K723" s="93"/>
      <c r="L723" s="93"/>
      <c r="M723" s="94"/>
      <c r="N723" s="94"/>
      <c r="O723" s="94"/>
      <c r="P723" s="94"/>
    </row>
    <row r="724" spans="1:16" ht="24" customHeight="1">
      <c r="A724" s="159">
        <f t="shared" si="46"/>
        <v>19</v>
      </c>
      <c r="B724" s="114"/>
      <c r="C724" s="81"/>
      <c r="D724" s="73"/>
      <c r="E724" s="128"/>
      <c r="F724" s="70"/>
      <c r="G724" s="66"/>
      <c r="H724" s="66"/>
      <c r="I724" s="129"/>
      <c r="J724" s="95"/>
      <c r="K724" s="93"/>
      <c r="L724" s="93"/>
      <c r="M724" s="94"/>
      <c r="N724" s="94"/>
      <c r="O724" s="94"/>
      <c r="P724" s="94"/>
    </row>
    <row r="725" spans="1:16" ht="24" customHeight="1">
      <c r="A725" s="159">
        <f t="shared" si="46"/>
        <v>20</v>
      </c>
      <c r="B725" s="118"/>
      <c r="C725" s="119" t="s">
        <v>64</v>
      </c>
      <c r="D725" s="120"/>
      <c r="E725" s="183"/>
      <c r="F725" s="122"/>
      <c r="G725" s="123"/>
      <c r="H725" s="123"/>
      <c r="I725" s="124"/>
      <c r="J725" s="95"/>
      <c r="K725" s="93"/>
      <c r="L725" s="93"/>
      <c r="M725" s="94"/>
      <c r="N725" s="94"/>
      <c r="O725" s="94"/>
      <c r="P725" s="94"/>
    </row>
    <row r="726" spans="1:16" ht="24" customHeight="1">
      <c r="A726" s="159">
        <f t="shared" si="46"/>
        <v>21</v>
      </c>
      <c r="B726" s="114" t="s">
        <v>65</v>
      </c>
      <c r="C726" s="184" t="s">
        <v>107</v>
      </c>
      <c r="D726" s="184"/>
      <c r="E726" s="116" t="s">
        <v>103</v>
      </c>
      <c r="F726" s="71">
        <v>6</v>
      </c>
      <c r="G726" s="72"/>
      <c r="H726" s="72"/>
      <c r="I726" s="185"/>
      <c r="J726" s="180"/>
    </row>
    <row r="727" spans="1:16" ht="24" customHeight="1">
      <c r="A727" s="159">
        <f t="shared" si="46"/>
        <v>22</v>
      </c>
      <c r="B727" s="114"/>
      <c r="C727" s="186" t="s">
        <v>108</v>
      </c>
      <c r="D727" s="186"/>
      <c r="E727" s="168" t="s">
        <v>103</v>
      </c>
      <c r="F727" s="70">
        <v>6</v>
      </c>
      <c r="G727" s="66"/>
      <c r="H727" s="66"/>
      <c r="I727" s="129"/>
      <c r="J727" s="180"/>
    </row>
    <row r="728" spans="1:16" ht="24" customHeight="1">
      <c r="A728" s="159">
        <f t="shared" si="46"/>
        <v>23</v>
      </c>
      <c r="B728" s="114"/>
      <c r="C728" s="184" t="s">
        <v>109</v>
      </c>
      <c r="D728" s="184"/>
      <c r="E728" s="116" t="s">
        <v>103</v>
      </c>
      <c r="F728" s="71">
        <v>6</v>
      </c>
      <c r="G728" s="72"/>
      <c r="H728" s="66"/>
      <c r="I728" s="129"/>
      <c r="J728" s="180"/>
    </row>
    <row r="729" spans="1:16" ht="24" customHeight="1">
      <c r="A729" s="159">
        <f t="shared" si="46"/>
        <v>24</v>
      </c>
      <c r="B729" s="114"/>
      <c r="C729" s="186" t="s">
        <v>61</v>
      </c>
      <c r="D729" s="186"/>
      <c r="E729" s="116" t="s">
        <v>103</v>
      </c>
      <c r="F729" s="71">
        <v>0</v>
      </c>
      <c r="G729" s="72"/>
      <c r="H729" s="66"/>
      <c r="I729" s="117"/>
      <c r="J729" s="180"/>
    </row>
    <row r="730" spans="1:16" ht="24" customHeight="1">
      <c r="A730" s="159">
        <f t="shared" si="46"/>
        <v>25</v>
      </c>
      <c r="B730" s="114"/>
      <c r="C730" s="186" t="s">
        <v>59</v>
      </c>
      <c r="D730" s="75"/>
      <c r="E730" s="116" t="s">
        <v>103</v>
      </c>
      <c r="F730" s="71">
        <v>0</v>
      </c>
      <c r="G730" s="72"/>
      <c r="H730" s="66"/>
      <c r="I730" s="117"/>
      <c r="J730" s="180"/>
    </row>
    <row r="731" spans="1:16" ht="24" customHeight="1">
      <c r="A731" s="159">
        <f t="shared" si="46"/>
        <v>26</v>
      </c>
      <c r="B731" s="114"/>
      <c r="C731" s="115" t="s">
        <v>60</v>
      </c>
      <c r="D731" s="76"/>
      <c r="E731" s="116" t="s">
        <v>103</v>
      </c>
      <c r="F731" s="71">
        <v>0</v>
      </c>
      <c r="G731" s="72"/>
      <c r="H731" s="66"/>
      <c r="I731" s="117"/>
      <c r="J731" s="180"/>
    </row>
    <row r="732" spans="1:16" ht="24" customHeight="1">
      <c r="A732" s="159">
        <f t="shared" si="46"/>
        <v>27</v>
      </c>
      <c r="B732" s="118"/>
      <c r="C732" s="119" t="s">
        <v>64</v>
      </c>
      <c r="D732" s="120"/>
      <c r="E732" s="121"/>
      <c r="F732" s="122"/>
      <c r="G732" s="123"/>
      <c r="H732" s="123"/>
      <c r="I732" s="124"/>
      <c r="J732" s="180"/>
    </row>
    <row r="733" spans="1:16" ht="24" customHeight="1">
      <c r="A733" s="159">
        <f t="shared" si="46"/>
        <v>28</v>
      </c>
      <c r="B733" s="125" t="s">
        <v>66</v>
      </c>
      <c r="C733" s="77" t="s">
        <v>310</v>
      </c>
      <c r="D733" s="78"/>
      <c r="E733" s="126" t="s">
        <v>56</v>
      </c>
      <c r="F733" s="67">
        <v>2</v>
      </c>
      <c r="G733" s="68"/>
      <c r="H733" s="66"/>
      <c r="I733" s="127"/>
      <c r="J733" s="180"/>
    </row>
    <row r="734" spans="1:16" ht="24" customHeight="1">
      <c r="A734" s="159">
        <f t="shared" si="46"/>
        <v>29</v>
      </c>
      <c r="B734" s="114"/>
      <c r="C734" s="79"/>
      <c r="D734" s="80"/>
      <c r="E734" s="128"/>
      <c r="F734" s="70"/>
      <c r="G734" s="66"/>
      <c r="H734" s="66"/>
      <c r="I734" s="129"/>
      <c r="J734" s="180"/>
    </row>
    <row r="735" spans="1:16" ht="24" customHeight="1">
      <c r="A735" s="159">
        <f>A734+1</f>
        <v>30</v>
      </c>
      <c r="B735" s="114"/>
      <c r="C735" s="74"/>
      <c r="D735" s="76"/>
      <c r="E735" s="115"/>
      <c r="F735" s="64"/>
      <c r="G735" s="65"/>
      <c r="H735" s="66"/>
      <c r="I735" s="117"/>
      <c r="J735" s="180"/>
    </row>
    <row r="736" spans="1:16" ht="24" customHeight="1" thickBot="1">
      <c r="A736" s="159">
        <f t="shared" ref="A736:A737" si="47">A735+1</f>
        <v>31</v>
      </c>
      <c r="B736" s="130"/>
      <c r="C736" s="131" t="s">
        <v>64</v>
      </c>
      <c r="D736" s="132"/>
      <c r="E736" s="115"/>
      <c r="F736" s="133"/>
      <c r="G736" s="134"/>
      <c r="H736" s="134"/>
      <c r="I736" s="117"/>
      <c r="J736" s="180"/>
    </row>
    <row r="737" spans="1:16" ht="24" customHeight="1" thickBot="1">
      <c r="A737" s="159">
        <f t="shared" si="47"/>
        <v>32</v>
      </c>
      <c r="B737" s="135" t="s">
        <v>67</v>
      </c>
      <c r="C737" s="136"/>
      <c r="D737" s="137"/>
      <c r="E737" s="136"/>
      <c r="F737" s="138"/>
      <c r="G737" s="139"/>
      <c r="H737" s="139"/>
      <c r="I737" s="140"/>
      <c r="J737" s="180"/>
    </row>
    <row r="738" spans="1:16" ht="24" customHeight="1" thickTop="1">
      <c r="A738" s="159">
        <v>1</v>
      </c>
      <c r="B738" s="141" t="str">
        <f>C741</f>
        <v>24) 감속기 MT 검사</v>
      </c>
      <c r="C738" s="142"/>
      <c r="D738" s="143"/>
      <c r="E738" s="142"/>
      <c r="F738" s="144"/>
      <c r="G738" s="145"/>
      <c r="H738" s="145"/>
      <c r="I738" s="146"/>
      <c r="J738" s="180"/>
    </row>
    <row r="739" spans="1:16" ht="24" customHeight="1" thickBot="1">
      <c r="A739" s="159">
        <f t="shared" ref="A739:A766" si="48">A738+1</f>
        <v>2</v>
      </c>
      <c r="B739" s="147" t="s">
        <v>143</v>
      </c>
      <c r="C739" s="148"/>
      <c r="D739" s="148"/>
      <c r="E739" s="149"/>
      <c r="F739" s="150"/>
      <c r="G739" s="151"/>
      <c r="H739" s="151"/>
      <c r="I739" s="152"/>
      <c r="J739" s="180"/>
    </row>
    <row r="740" spans="1:16" ht="24" customHeight="1" thickBot="1">
      <c r="A740" s="159">
        <f t="shared" si="48"/>
        <v>3</v>
      </c>
      <c r="B740" s="153" t="s">
        <v>0</v>
      </c>
      <c r="C740" s="154" t="s">
        <v>1</v>
      </c>
      <c r="D740" s="155" t="s">
        <v>2</v>
      </c>
      <c r="E740" s="154" t="s">
        <v>3</v>
      </c>
      <c r="F740" s="156" t="s">
        <v>4</v>
      </c>
      <c r="G740" s="154" t="s">
        <v>317</v>
      </c>
      <c r="H740" s="154" t="s">
        <v>353</v>
      </c>
      <c r="I740" s="157" t="s">
        <v>5</v>
      </c>
      <c r="J740" s="181"/>
      <c r="K740" s="182"/>
      <c r="L740" s="182"/>
      <c r="M740" s="182"/>
      <c r="N740" s="182"/>
      <c r="O740" s="178"/>
    </row>
    <row r="741" spans="1:16" ht="24" customHeight="1" thickTop="1">
      <c r="A741" s="159">
        <f t="shared" si="48"/>
        <v>4</v>
      </c>
      <c r="B741" s="114" t="s">
        <v>50</v>
      </c>
      <c r="C741" s="87" t="s">
        <v>341</v>
      </c>
      <c r="D741" s="69"/>
      <c r="E741" s="158" t="s">
        <v>56</v>
      </c>
      <c r="F741" s="70">
        <v>2</v>
      </c>
      <c r="G741" s="66"/>
      <c r="H741" s="66"/>
      <c r="I741" s="127"/>
      <c r="J741" s="88"/>
      <c r="K741" s="93"/>
      <c r="L741" s="93"/>
      <c r="M741" s="94"/>
      <c r="N741" s="94"/>
      <c r="O741" s="94"/>
      <c r="P741" s="94"/>
    </row>
    <row r="742" spans="1:16" ht="24" customHeight="1">
      <c r="A742" s="159">
        <f t="shared" si="48"/>
        <v>5</v>
      </c>
      <c r="B742" s="114"/>
      <c r="C742" s="81"/>
      <c r="D742" s="69"/>
      <c r="E742" s="128"/>
      <c r="F742" s="70"/>
      <c r="G742" s="66"/>
      <c r="H742" s="66"/>
      <c r="I742" s="129"/>
      <c r="J742" s="88"/>
      <c r="K742" s="89"/>
      <c r="L742" s="93"/>
      <c r="M742" s="94"/>
      <c r="N742" s="94"/>
      <c r="O742" s="94"/>
      <c r="P742" s="94"/>
    </row>
    <row r="743" spans="1:16" ht="24" customHeight="1">
      <c r="A743" s="159">
        <f t="shared" si="48"/>
        <v>6</v>
      </c>
      <c r="B743" s="114"/>
      <c r="C743" s="81"/>
      <c r="D743" s="69"/>
      <c r="E743" s="128"/>
      <c r="F743" s="70"/>
      <c r="G743" s="66"/>
      <c r="H743" s="66"/>
      <c r="I743" s="129"/>
      <c r="J743" s="88"/>
      <c r="K743" s="93"/>
      <c r="L743" s="93"/>
      <c r="M743" s="94"/>
      <c r="N743" s="94"/>
      <c r="O743" s="94"/>
      <c r="P743" s="94"/>
    </row>
    <row r="744" spans="1:16" ht="24" customHeight="1">
      <c r="A744" s="159">
        <f t="shared" si="48"/>
        <v>7</v>
      </c>
      <c r="B744" s="114"/>
      <c r="C744" s="81"/>
      <c r="D744" s="69"/>
      <c r="E744" s="128"/>
      <c r="F744" s="70"/>
      <c r="G744" s="66"/>
      <c r="H744" s="66"/>
      <c r="I744" s="117"/>
      <c r="J744" s="88"/>
      <c r="K744" s="93"/>
      <c r="L744" s="93"/>
      <c r="M744" s="94"/>
      <c r="N744" s="94"/>
      <c r="O744" s="94"/>
      <c r="P744" s="94"/>
    </row>
    <row r="745" spans="1:16" ht="24" customHeight="1">
      <c r="A745" s="159">
        <f t="shared" si="48"/>
        <v>8</v>
      </c>
      <c r="B745" s="114"/>
      <c r="C745" s="81"/>
      <c r="D745" s="69"/>
      <c r="E745" s="128"/>
      <c r="F745" s="70"/>
      <c r="G745" s="66"/>
      <c r="H745" s="66"/>
      <c r="I745" s="117"/>
      <c r="J745" s="88"/>
      <c r="K745" s="93"/>
      <c r="L745" s="93"/>
      <c r="M745" s="94"/>
      <c r="N745" s="94"/>
      <c r="O745" s="94"/>
      <c r="P745" s="94"/>
    </row>
    <row r="746" spans="1:16" ht="24" customHeight="1">
      <c r="A746" s="159">
        <f t="shared" si="48"/>
        <v>9</v>
      </c>
      <c r="B746" s="114"/>
      <c r="C746" s="81"/>
      <c r="D746" s="69"/>
      <c r="E746" s="128"/>
      <c r="F746" s="70"/>
      <c r="G746" s="66"/>
      <c r="H746" s="66"/>
      <c r="I746" s="117"/>
      <c r="J746" s="88"/>
      <c r="K746" s="93"/>
      <c r="L746" s="93"/>
      <c r="M746" s="94"/>
      <c r="N746" s="94"/>
      <c r="O746" s="94"/>
      <c r="P746" s="94"/>
    </row>
    <row r="747" spans="1:16" ht="24" customHeight="1">
      <c r="A747" s="159">
        <f t="shared" si="48"/>
        <v>10</v>
      </c>
      <c r="B747" s="114"/>
      <c r="C747" s="81"/>
      <c r="D747" s="69"/>
      <c r="E747" s="128"/>
      <c r="F747" s="70"/>
      <c r="G747" s="66"/>
      <c r="H747" s="66"/>
      <c r="I747" s="117"/>
      <c r="J747" s="88"/>
      <c r="K747" s="93"/>
      <c r="L747" s="93"/>
      <c r="M747" s="94"/>
      <c r="N747" s="94"/>
      <c r="O747" s="94"/>
      <c r="P747" s="94"/>
    </row>
    <row r="748" spans="1:16" ht="24" customHeight="1">
      <c r="A748" s="159">
        <f t="shared" si="48"/>
        <v>11</v>
      </c>
      <c r="B748" s="114"/>
      <c r="C748" s="81"/>
      <c r="D748" s="69"/>
      <c r="E748" s="128"/>
      <c r="F748" s="70"/>
      <c r="G748" s="66"/>
      <c r="H748" s="66"/>
      <c r="I748" s="117"/>
      <c r="J748" s="88"/>
      <c r="K748" s="93"/>
      <c r="L748" s="93"/>
      <c r="M748" s="94"/>
      <c r="N748" s="94"/>
      <c r="O748" s="94"/>
      <c r="P748" s="94"/>
    </row>
    <row r="749" spans="1:16" ht="24" customHeight="1">
      <c r="A749" s="159">
        <f t="shared" si="48"/>
        <v>12</v>
      </c>
      <c r="B749" s="114"/>
      <c r="C749" s="81"/>
      <c r="D749" s="69"/>
      <c r="E749" s="128"/>
      <c r="F749" s="70"/>
      <c r="G749" s="66"/>
      <c r="H749" s="66"/>
      <c r="I749" s="117"/>
      <c r="J749" s="88"/>
      <c r="K749" s="93"/>
      <c r="L749" s="93"/>
      <c r="M749" s="94"/>
      <c r="N749" s="94"/>
      <c r="O749" s="94"/>
      <c r="P749" s="94"/>
    </row>
    <row r="750" spans="1:16" ht="24" customHeight="1">
      <c r="A750" s="159">
        <f t="shared" si="48"/>
        <v>13</v>
      </c>
      <c r="B750" s="114"/>
      <c r="C750" s="81"/>
      <c r="D750" s="69"/>
      <c r="E750" s="128"/>
      <c r="F750" s="70"/>
      <c r="G750" s="66"/>
      <c r="H750" s="66"/>
      <c r="I750" s="117"/>
      <c r="J750" s="88"/>
      <c r="K750" s="93"/>
      <c r="L750" s="93"/>
      <c r="M750" s="94"/>
      <c r="N750" s="94"/>
      <c r="O750" s="94"/>
      <c r="P750" s="94"/>
    </row>
    <row r="751" spans="1:16" ht="24" customHeight="1">
      <c r="A751" s="159">
        <f t="shared" si="48"/>
        <v>14</v>
      </c>
      <c r="B751" s="114"/>
      <c r="C751" s="81"/>
      <c r="D751" s="90"/>
      <c r="E751" s="128"/>
      <c r="F751" s="70"/>
      <c r="G751" s="66"/>
      <c r="H751" s="66"/>
      <c r="I751" s="117"/>
      <c r="J751" s="88"/>
      <c r="K751" s="93"/>
      <c r="L751" s="93"/>
      <c r="M751" s="94"/>
      <c r="N751" s="94"/>
      <c r="O751" s="94"/>
      <c r="P751" s="94"/>
    </row>
    <row r="752" spans="1:16" ht="24" customHeight="1">
      <c r="A752" s="159">
        <f t="shared" si="48"/>
        <v>15</v>
      </c>
      <c r="B752" s="114"/>
      <c r="C752" s="81"/>
      <c r="D752" s="90"/>
      <c r="E752" s="128"/>
      <c r="F752" s="70"/>
      <c r="G752" s="66"/>
      <c r="H752" s="66"/>
      <c r="I752" s="117"/>
      <c r="J752" s="88"/>
      <c r="K752" s="93"/>
      <c r="L752" s="93"/>
      <c r="M752" s="94"/>
      <c r="N752" s="94"/>
      <c r="O752" s="94"/>
      <c r="P752" s="94"/>
    </row>
    <row r="753" spans="1:16" ht="24" customHeight="1">
      <c r="A753" s="159">
        <f t="shared" si="48"/>
        <v>16</v>
      </c>
      <c r="B753" s="114"/>
      <c r="C753" s="81"/>
      <c r="D753" s="90"/>
      <c r="E753" s="128"/>
      <c r="F753" s="70"/>
      <c r="G753" s="66"/>
      <c r="H753" s="66"/>
      <c r="I753" s="117"/>
      <c r="J753" s="88"/>
      <c r="K753" s="93"/>
      <c r="L753" s="93"/>
      <c r="M753" s="94"/>
      <c r="N753" s="94"/>
      <c r="O753" s="94"/>
      <c r="P753" s="94"/>
    </row>
    <row r="754" spans="1:16" ht="24" customHeight="1">
      <c r="A754" s="159">
        <f t="shared" si="48"/>
        <v>17</v>
      </c>
      <c r="B754" s="114"/>
      <c r="C754" s="81"/>
      <c r="D754" s="90"/>
      <c r="E754" s="128"/>
      <c r="F754" s="70"/>
      <c r="G754" s="66"/>
      <c r="H754" s="66"/>
      <c r="I754" s="117"/>
      <c r="J754" s="88"/>
      <c r="K754" s="93"/>
      <c r="L754" s="93"/>
      <c r="M754" s="94"/>
      <c r="N754" s="94"/>
      <c r="O754" s="94"/>
      <c r="P754" s="94"/>
    </row>
    <row r="755" spans="1:16" ht="24" customHeight="1">
      <c r="A755" s="159">
        <f t="shared" si="48"/>
        <v>18</v>
      </c>
      <c r="B755" s="114"/>
      <c r="C755" s="81"/>
      <c r="D755" s="73"/>
      <c r="E755" s="128"/>
      <c r="F755" s="70"/>
      <c r="G755" s="66"/>
      <c r="H755" s="66"/>
      <c r="I755" s="129"/>
      <c r="J755" s="95"/>
      <c r="K755" s="93"/>
      <c r="L755" s="93"/>
      <c r="M755" s="94"/>
      <c r="N755" s="94"/>
      <c r="O755" s="94"/>
      <c r="P755" s="94"/>
    </row>
    <row r="756" spans="1:16" ht="24" customHeight="1">
      <c r="A756" s="159">
        <f t="shared" si="48"/>
        <v>19</v>
      </c>
      <c r="B756" s="114"/>
      <c r="C756" s="81"/>
      <c r="D756" s="73"/>
      <c r="E756" s="128"/>
      <c r="F756" s="70"/>
      <c r="G756" s="66"/>
      <c r="H756" s="66"/>
      <c r="I756" s="129"/>
      <c r="J756" s="95"/>
      <c r="K756" s="93"/>
      <c r="L756" s="93"/>
      <c r="M756" s="94"/>
      <c r="N756" s="94"/>
      <c r="O756" s="94"/>
      <c r="P756" s="94"/>
    </row>
    <row r="757" spans="1:16" ht="24" customHeight="1">
      <c r="A757" s="159">
        <f t="shared" si="48"/>
        <v>20</v>
      </c>
      <c r="B757" s="118"/>
      <c r="C757" s="119" t="s">
        <v>64</v>
      </c>
      <c r="D757" s="120"/>
      <c r="E757" s="183"/>
      <c r="F757" s="122"/>
      <c r="G757" s="123"/>
      <c r="H757" s="123"/>
      <c r="I757" s="124"/>
      <c r="J757" s="95"/>
      <c r="K757" s="93"/>
      <c r="L757" s="93"/>
      <c r="M757" s="94"/>
      <c r="N757" s="94"/>
      <c r="O757" s="94"/>
      <c r="P757" s="94"/>
    </row>
    <row r="758" spans="1:16" ht="24" customHeight="1">
      <c r="A758" s="159">
        <f t="shared" si="48"/>
        <v>21</v>
      </c>
      <c r="B758" s="114" t="s">
        <v>65</v>
      </c>
      <c r="C758" s="184" t="s">
        <v>107</v>
      </c>
      <c r="D758" s="184"/>
      <c r="E758" s="116" t="s">
        <v>103</v>
      </c>
      <c r="F758" s="71">
        <v>1</v>
      </c>
      <c r="G758" s="72"/>
      <c r="H758" s="72"/>
      <c r="I758" s="185"/>
      <c r="J758" s="180"/>
    </row>
    <row r="759" spans="1:16" ht="24" customHeight="1">
      <c r="A759" s="159">
        <f t="shared" si="48"/>
        <v>22</v>
      </c>
      <c r="B759" s="114"/>
      <c r="C759" s="186" t="s">
        <v>108</v>
      </c>
      <c r="D759" s="186"/>
      <c r="E759" s="168" t="s">
        <v>103</v>
      </c>
      <c r="F759" s="70">
        <v>0</v>
      </c>
      <c r="G759" s="66"/>
      <c r="H759" s="66"/>
      <c r="I759" s="129"/>
      <c r="J759" s="180"/>
    </row>
    <row r="760" spans="1:16" ht="24" customHeight="1">
      <c r="A760" s="159">
        <f t="shared" si="48"/>
        <v>23</v>
      </c>
      <c r="B760" s="114"/>
      <c r="C760" s="184" t="s">
        <v>109</v>
      </c>
      <c r="D760" s="184"/>
      <c r="E760" s="116" t="s">
        <v>103</v>
      </c>
      <c r="F760" s="71">
        <v>0</v>
      </c>
      <c r="G760" s="72"/>
      <c r="H760" s="66"/>
      <c r="I760" s="129"/>
      <c r="J760" s="180"/>
    </row>
    <row r="761" spans="1:16" ht="24" customHeight="1">
      <c r="A761" s="159">
        <f t="shared" si="48"/>
        <v>24</v>
      </c>
      <c r="B761" s="114"/>
      <c r="C761" s="186" t="s">
        <v>61</v>
      </c>
      <c r="D761" s="186"/>
      <c r="E761" s="116" t="s">
        <v>103</v>
      </c>
      <c r="F761" s="71">
        <v>2</v>
      </c>
      <c r="G761" s="72"/>
      <c r="H761" s="66"/>
      <c r="I761" s="117"/>
      <c r="J761" s="180"/>
    </row>
    <row r="762" spans="1:16" ht="24" customHeight="1">
      <c r="A762" s="159">
        <f t="shared" si="48"/>
        <v>25</v>
      </c>
      <c r="B762" s="114"/>
      <c r="C762" s="186" t="s">
        <v>59</v>
      </c>
      <c r="D762" s="75"/>
      <c r="E762" s="116" t="s">
        <v>103</v>
      </c>
      <c r="F762" s="71">
        <v>2</v>
      </c>
      <c r="G762" s="72"/>
      <c r="H762" s="66"/>
      <c r="I762" s="117"/>
      <c r="J762" s="180"/>
    </row>
    <row r="763" spans="1:16" ht="24" customHeight="1">
      <c r="A763" s="159">
        <f t="shared" si="48"/>
        <v>26</v>
      </c>
      <c r="B763" s="114"/>
      <c r="C763" s="115" t="s">
        <v>60</v>
      </c>
      <c r="D763" s="76"/>
      <c r="E763" s="116" t="s">
        <v>103</v>
      </c>
      <c r="F763" s="71">
        <v>2</v>
      </c>
      <c r="G763" s="72"/>
      <c r="H763" s="66"/>
      <c r="I763" s="117"/>
      <c r="J763" s="180"/>
    </row>
    <row r="764" spans="1:16" ht="24" customHeight="1">
      <c r="A764" s="159">
        <f t="shared" si="48"/>
        <v>27</v>
      </c>
      <c r="B764" s="118"/>
      <c r="C764" s="119" t="s">
        <v>64</v>
      </c>
      <c r="D764" s="120"/>
      <c r="E764" s="121"/>
      <c r="F764" s="122"/>
      <c r="G764" s="123"/>
      <c r="H764" s="123"/>
      <c r="I764" s="124"/>
      <c r="J764" s="180"/>
    </row>
    <row r="765" spans="1:16" ht="24" customHeight="1">
      <c r="A765" s="159">
        <f t="shared" si="48"/>
        <v>28</v>
      </c>
      <c r="B765" s="125" t="s">
        <v>66</v>
      </c>
      <c r="C765" s="77" t="s">
        <v>311</v>
      </c>
      <c r="D765" s="78"/>
      <c r="E765" s="126" t="s">
        <v>56</v>
      </c>
      <c r="F765" s="67">
        <v>2</v>
      </c>
      <c r="G765" s="68"/>
      <c r="H765" s="66"/>
      <c r="I765" s="127"/>
      <c r="J765" s="180"/>
    </row>
    <row r="766" spans="1:16" ht="24" customHeight="1">
      <c r="A766" s="159">
        <f t="shared" si="48"/>
        <v>29</v>
      </c>
      <c r="B766" s="114"/>
      <c r="C766" s="79"/>
      <c r="D766" s="80"/>
      <c r="E766" s="128"/>
      <c r="F766" s="70"/>
      <c r="G766" s="66"/>
      <c r="H766" s="66"/>
      <c r="I766" s="129"/>
      <c r="J766" s="180"/>
    </row>
    <row r="767" spans="1:16" ht="24" customHeight="1">
      <c r="A767" s="159">
        <f>A766+1</f>
        <v>30</v>
      </c>
      <c r="B767" s="114"/>
      <c r="C767" s="74"/>
      <c r="D767" s="76"/>
      <c r="E767" s="115"/>
      <c r="F767" s="64"/>
      <c r="G767" s="65"/>
      <c r="H767" s="66"/>
      <c r="I767" s="117"/>
      <c r="J767" s="180"/>
    </row>
    <row r="768" spans="1:16" ht="24" customHeight="1" thickBot="1">
      <c r="A768" s="159">
        <f t="shared" ref="A768:A769" si="49">A767+1</f>
        <v>31</v>
      </c>
      <c r="B768" s="130"/>
      <c r="C768" s="131" t="s">
        <v>64</v>
      </c>
      <c r="D768" s="132"/>
      <c r="E768" s="115"/>
      <c r="F768" s="133"/>
      <c r="G768" s="134"/>
      <c r="H768" s="134"/>
      <c r="I768" s="117"/>
      <c r="J768" s="180"/>
    </row>
    <row r="769" spans="1:16" ht="24" customHeight="1" thickBot="1">
      <c r="A769" s="159">
        <f t="shared" si="49"/>
        <v>32</v>
      </c>
      <c r="B769" s="135" t="s">
        <v>67</v>
      </c>
      <c r="C769" s="136"/>
      <c r="D769" s="137"/>
      <c r="E769" s="136"/>
      <c r="F769" s="138"/>
      <c r="G769" s="139"/>
      <c r="H769" s="139"/>
      <c r="I769" s="140"/>
      <c r="J769" s="180"/>
    </row>
    <row r="770" spans="1:16" ht="24" customHeight="1" thickTop="1">
      <c r="A770" s="159">
        <v>1</v>
      </c>
      <c r="B770" s="188" t="s">
        <v>146</v>
      </c>
      <c r="C770" s="170"/>
      <c r="D770" s="170"/>
      <c r="E770" s="143"/>
      <c r="F770" s="144"/>
      <c r="G770" s="145"/>
      <c r="H770" s="145"/>
      <c r="I770" s="146"/>
      <c r="J770" s="180"/>
    </row>
    <row r="771" spans="1:16" ht="24" customHeight="1">
      <c r="A771" s="159">
        <f t="shared" ref="A771:A775" si="50">A770+1</f>
        <v>2</v>
      </c>
      <c r="B771" s="177" t="str">
        <f>C776</f>
        <v>1) 실린더 헤드 분해소제 복구</v>
      </c>
      <c r="C771" s="178"/>
      <c r="D771" s="173"/>
      <c r="E771" s="178"/>
      <c r="F771" s="174"/>
      <c r="G771" s="175"/>
      <c r="H771" s="175"/>
      <c r="I771" s="176"/>
      <c r="J771" s="180"/>
    </row>
    <row r="772" spans="1:16" ht="24" customHeight="1">
      <c r="A772" s="159">
        <f t="shared" si="50"/>
        <v>3</v>
      </c>
      <c r="B772" s="179" t="s">
        <v>147</v>
      </c>
      <c r="C772" s="172"/>
      <c r="D772" s="172"/>
      <c r="E772" s="173"/>
      <c r="F772" s="174"/>
      <c r="G772" s="175"/>
      <c r="H772" s="175"/>
      <c r="I772" s="176"/>
      <c r="J772" s="180"/>
    </row>
    <row r="773" spans="1:16" ht="24" customHeight="1">
      <c r="A773" s="159">
        <f t="shared" si="50"/>
        <v>4</v>
      </c>
      <c r="B773" s="179" t="s">
        <v>148</v>
      </c>
      <c r="C773" s="172"/>
      <c r="D773" s="172"/>
      <c r="E773" s="173"/>
      <c r="F773" s="174"/>
      <c r="G773" s="175"/>
      <c r="H773" s="175"/>
      <c r="I773" s="176"/>
      <c r="J773" s="180"/>
    </row>
    <row r="774" spans="1:16" ht="24" customHeight="1" thickBot="1">
      <c r="A774" s="159">
        <f t="shared" si="50"/>
        <v>5</v>
      </c>
      <c r="B774" s="147" t="s">
        <v>149</v>
      </c>
      <c r="C774" s="148"/>
      <c r="D774" s="148"/>
      <c r="E774" s="149"/>
      <c r="F774" s="150"/>
      <c r="G774" s="151"/>
      <c r="H774" s="151"/>
      <c r="I774" s="152"/>
      <c r="J774" s="180"/>
    </row>
    <row r="775" spans="1:16" ht="24" customHeight="1" thickBot="1">
      <c r="A775" s="159">
        <f t="shared" si="50"/>
        <v>6</v>
      </c>
      <c r="B775" s="153" t="s">
        <v>0</v>
      </c>
      <c r="C775" s="154" t="s">
        <v>1</v>
      </c>
      <c r="D775" s="155" t="s">
        <v>2</v>
      </c>
      <c r="E775" s="154" t="s">
        <v>3</v>
      </c>
      <c r="F775" s="156" t="s">
        <v>4</v>
      </c>
      <c r="G775" s="154" t="s">
        <v>317</v>
      </c>
      <c r="H775" s="154" t="s">
        <v>353</v>
      </c>
      <c r="I775" s="157" t="s">
        <v>5</v>
      </c>
      <c r="J775" s="180"/>
    </row>
    <row r="776" spans="1:16" ht="24" customHeight="1" thickTop="1">
      <c r="A776" s="159">
        <f t="shared" ref="A776:A777" si="51">A775+1</f>
        <v>7</v>
      </c>
      <c r="B776" s="114" t="s">
        <v>50</v>
      </c>
      <c r="C776" s="87" t="s">
        <v>119</v>
      </c>
      <c r="D776" s="69"/>
      <c r="E776" s="158" t="s">
        <v>55</v>
      </c>
      <c r="F776" s="70">
        <v>12</v>
      </c>
      <c r="G776" s="66"/>
      <c r="H776" s="66"/>
      <c r="I776" s="127"/>
      <c r="J776" s="181"/>
      <c r="K776" s="182"/>
      <c r="L776" s="182"/>
      <c r="M776" s="182"/>
      <c r="N776" s="182"/>
      <c r="O776" s="178"/>
    </row>
    <row r="777" spans="1:16" ht="24" customHeight="1">
      <c r="A777" s="159">
        <f t="shared" si="51"/>
        <v>8</v>
      </c>
      <c r="B777" s="114"/>
      <c r="C777" s="91" t="s">
        <v>256</v>
      </c>
      <c r="D777" s="69" t="s">
        <v>257</v>
      </c>
      <c r="E777" s="128" t="s">
        <v>104</v>
      </c>
      <c r="F777" s="70">
        <v>12</v>
      </c>
      <c r="G777" s="66"/>
      <c r="H777" s="66"/>
      <c r="I777" s="129"/>
      <c r="J777" s="88"/>
      <c r="K777" s="93"/>
      <c r="L777" s="93"/>
      <c r="M777" s="94"/>
      <c r="N777" s="94"/>
      <c r="O777" s="94"/>
      <c r="P777" s="94"/>
    </row>
    <row r="778" spans="1:16" ht="24" customHeight="1">
      <c r="A778" s="159">
        <f t="shared" ref="A778:A1158" si="52">A777+1</f>
        <v>9</v>
      </c>
      <c r="B778" s="114"/>
      <c r="C778" s="91" t="s">
        <v>258</v>
      </c>
      <c r="D778" s="69" t="s">
        <v>259</v>
      </c>
      <c r="E778" s="128" t="s">
        <v>104</v>
      </c>
      <c r="F778" s="70">
        <v>12</v>
      </c>
      <c r="G778" s="66"/>
      <c r="H778" s="66"/>
      <c r="I778" s="129"/>
      <c r="J778" s="88"/>
      <c r="K778" s="89"/>
      <c r="L778" s="93"/>
      <c r="M778" s="94"/>
      <c r="N778" s="94"/>
      <c r="O778" s="94"/>
      <c r="P778" s="94"/>
    </row>
    <row r="779" spans="1:16" ht="24" customHeight="1">
      <c r="A779" s="159">
        <f t="shared" si="52"/>
        <v>10</v>
      </c>
      <c r="B779" s="114"/>
      <c r="C779" s="91" t="s">
        <v>260</v>
      </c>
      <c r="D779" s="69" t="s">
        <v>261</v>
      </c>
      <c r="E779" s="128" t="s">
        <v>104</v>
      </c>
      <c r="F779" s="70">
        <v>12</v>
      </c>
      <c r="G779" s="66"/>
      <c r="H779" s="66"/>
      <c r="I779" s="129"/>
      <c r="J779" s="88"/>
      <c r="K779" s="93"/>
      <c r="L779" s="93"/>
      <c r="M779" s="94"/>
      <c r="N779" s="94"/>
      <c r="O779" s="94"/>
      <c r="P779" s="94"/>
    </row>
    <row r="780" spans="1:16" ht="24" customHeight="1">
      <c r="A780" s="159">
        <f t="shared" si="52"/>
        <v>11</v>
      </c>
      <c r="B780" s="114"/>
      <c r="C780" s="91" t="s">
        <v>262</v>
      </c>
      <c r="D780" s="69" t="s">
        <v>263</v>
      </c>
      <c r="E780" s="128" t="s">
        <v>104</v>
      </c>
      <c r="F780" s="70">
        <v>12</v>
      </c>
      <c r="G780" s="66"/>
      <c r="H780" s="66"/>
      <c r="I780" s="129"/>
      <c r="J780" s="88"/>
      <c r="K780" s="93"/>
      <c r="L780" s="93"/>
      <c r="M780" s="94"/>
      <c r="N780" s="94"/>
      <c r="O780" s="94"/>
      <c r="P780" s="94"/>
    </row>
    <row r="781" spans="1:16" ht="24" customHeight="1">
      <c r="A781" s="159">
        <f t="shared" si="52"/>
        <v>12</v>
      </c>
      <c r="B781" s="114"/>
      <c r="C781" s="91" t="s">
        <v>264</v>
      </c>
      <c r="D781" s="69" t="s">
        <v>265</v>
      </c>
      <c r="E781" s="128" t="s">
        <v>104</v>
      </c>
      <c r="F781" s="70">
        <v>24</v>
      </c>
      <c r="G781" s="66"/>
      <c r="H781" s="66"/>
      <c r="I781" s="129"/>
      <c r="J781" s="88"/>
      <c r="K781" s="93"/>
      <c r="L781" s="93"/>
      <c r="M781" s="94"/>
      <c r="N781" s="94"/>
      <c r="O781" s="94"/>
      <c r="P781" s="94"/>
    </row>
    <row r="782" spans="1:16" ht="24" customHeight="1">
      <c r="A782" s="159">
        <f t="shared" si="52"/>
        <v>13</v>
      </c>
      <c r="B782" s="114"/>
      <c r="C782" s="91" t="s">
        <v>266</v>
      </c>
      <c r="D782" s="69" t="s">
        <v>267</v>
      </c>
      <c r="E782" s="128" t="s">
        <v>104</v>
      </c>
      <c r="F782" s="70">
        <v>24</v>
      </c>
      <c r="G782" s="66"/>
      <c r="H782" s="66"/>
      <c r="I782" s="129"/>
      <c r="J782" s="88"/>
      <c r="K782" s="93"/>
      <c r="L782" s="93"/>
      <c r="M782" s="94"/>
      <c r="N782" s="94"/>
      <c r="O782" s="94"/>
      <c r="P782" s="94"/>
    </row>
    <row r="783" spans="1:16" ht="24" customHeight="1">
      <c r="A783" s="159">
        <f t="shared" si="52"/>
        <v>14</v>
      </c>
      <c r="B783" s="114"/>
      <c r="C783" s="91" t="s">
        <v>268</v>
      </c>
      <c r="D783" s="73" t="s">
        <v>269</v>
      </c>
      <c r="E783" s="128" t="s">
        <v>104</v>
      </c>
      <c r="F783" s="70">
        <v>2</v>
      </c>
      <c r="G783" s="66"/>
      <c r="H783" s="66"/>
      <c r="I783" s="129"/>
      <c r="J783" s="88"/>
      <c r="K783" s="93"/>
      <c r="L783" s="93"/>
      <c r="M783" s="94"/>
      <c r="N783" s="94"/>
      <c r="O783" s="94"/>
      <c r="P783" s="94"/>
    </row>
    <row r="784" spans="1:16" ht="24" customHeight="1">
      <c r="A784" s="159">
        <f t="shared" si="52"/>
        <v>15</v>
      </c>
      <c r="B784" s="114"/>
      <c r="C784" s="91" t="s">
        <v>270</v>
      </c>
      <c r="D784" s="73" t="s">
        <v>271</v>
      </c>
      <c r="E784" s="128" t="s">
        <v>104</v>
      </c>
      <c r="F784" s="70">
        <v>2</v>
      </c>
      <c r="G784" s="66"/>
      <c r="H784" s="66"/>
      <c r="I784" s="129"/>
      <c r="J784" s="88"/>
      <c r="K784" s="93"/>
      <c r="L784" s="93"/>
      <c r="M784" s="94"/>
      <c r="N784" s="94"/>
      <c r="O784" s="94"/>
      <c r="P784" s="94"/>
    </row>
    <row r="785" spans="1:16" ht="24" customHeight="1">
      <c r="A785" s="159">
        <f t="shared" si="52"/>
        <v>16</v>
      </c>
      <c r="B785" s="114"/>
      <c r="C785" s="91" t="s">
        <v>272</v>
      </c>
      <c r="D785" s="73" t="s">
        <v>273</v>
      </c>
      <c r="E785" s="128" t="s">
        <v>104</v>
      </c>
      <c r="F785" s="70">
        <v>2</v>
      </c>
      <c r="G785" s="66"/>
      <c r="H785" s="66"/>
      <c r="I785" s="129"/>
      <c r="J785" s="88"/>
      <c r="K785" s="93"/>
      <c r="L785" s="93"/>
      <c r="M785" s="94"/>
      <c r="N785" s="94"/>
      <c r="O785" s="94"/>
      <c r="P785" s="94"/>
    </row>
    <row r="786" spans="1:16" ht="24" customHeight="1">
      <c r="A786" s="159">
        <f t="shared" si="52"/>
        <v>17</v>
      </c>
      <c r="B786" s="114"/>
      <c r="C786" s="91" t="s">
        <v>274</v>
      </c>
      <c r="D786" s="73" t="s">
        <v>275</v>
      </c>
      <c r="E786" s="128" t="s">
        <v>104</v>
      </c>
      <c r="F786" s="70">
        <v>2</v>
      </c>
      <c r="G786" s="66"/>
      <c r="H786" s="66"/>
      <c r="I786" s="129"/>
      <c r="J786" s="88"/>
      <c r="K786" s="93"/>
      <c r="L786" s="93"/>
      <c r="M786" s="94"/>
      <c r="N786" s="94"/>
      <c r="O786" s="94"/>
      <c r="P786" s="94"/>
    </row>
    <row r="787" spans="1:16" ht="24" customHeight="1">
      <c r="A787" s="159">
        <f t="shared" si="52"/>
        <v>18</v>
      </c>
      <c r="B787" s="114"/>
      <c r="C787" s="91" t="s">
        <v>280</v>
      </c>
      <c r="D787" s="73" t="s">
        <v>281</v>
      </c>
      <c r="E787" s="128" t="s">
        <v>104</v>
      </c>
      <c r="F787" s="70">
        <v>2</v>
      </c>
      <c r="G787" s="66"/>
      <c r="H787" s="66"/>
      <c r="I787" s="129"/>
      <c r="J787" s="88"/>
      <c r="K787" s="93"/>
      <c r="L787" s="93"/>
      <c r="M787" s="94"/>
      <c r="N787" s="94"/>
      <c r="O787" s="94"/>
      <c r="P787" s="94"/>
    </row>
    <row r="788" spans="1:16" ht="24" customHeight="1">
      <c r="A788" s="159">
        <f t="shared" si="52"/>
        <v>19</v>
      </c>
      <c r="B788" s="114"/>
      <c r="C788" s="91" t="s">
        <v>282</v>
      </c>
      <c r="D788" s="73" t="s">
        <v>281</v>
      </c>
      <c r="E788" s="128" t="s">
        <v>104</v>
      </c>
      <c r="F788" s="70">
        <v>12</v>
      </c>
      <c r="G788" s="66"/>
      <c r="H788" s="66"/>
      <c r="I788" s="129"/>
      <c r="J788" s="95"/>
      <c r="K788" s="93"/>
      <c r="L788" s="93"/>
      <c r="M788" s="94"/>
      <c r="N788" s="94"/>
      <c r="O788" s="94"/>
      <c r="P788" s="94"/>
    </row>
    <row r="789" spans="1:16" ht="24" customHeight="1">
      <c r="A789" s="159">
        <f t="shared" si="52"/>
        <v>20</v>
      </c>
      <c r="B789" s="118"/>
      <c r="C789" s="119" t="s">
        <v>64</v>
      </c>
      <c r="D789" s="120"/>
      <c r="E789" s="183"/>
      <c r="F789" s="122"/>
      <c r="G789" s="123"/>
      <c r="H789" s="123"/>
      <c r="I789" s="124"/>
      <c r="J789" s="95"/>
      <c r="K789" s="93"/>
      <c r="L789" s="93"/>
      <c r="M789" s="94"/>
      <c r="N789" s="94"/>
      <c r="O789" s="94"/>
      <c r="P789" s="94"/>
    </row>
    <row r="790" spans="1:16" ht="24" customHeight="1">
      <c r="A790" s="159">
        <f t="shared" si="52"/>
        <v>21</v>
      </c>
      <c r="B790" s="114" t="s">
        <v>65</v>
      </c>
      <c r="C790" s="184" t="s">
        <v>107</v>
      </c>
      <c r="D790" s="184"/>
      <c r="E790" s="116" t="s">
        <v>103</v>
      </c>
      <c r="F790" s="71">
        <v>0</v>
      </c>
      <c r="G790" s="72"/>
      <c r="H790" s="72"/>
      <c r="I790" s="185"/>
      <c r="J790" s="95"/>
      <c r="K790" s="93"/>
      <c r="L790" s="93"/>
      <c r="M790" s="94"/>
      <c r="N790" s="94"/>
      <c r="O790" s="94"/>
      <c r="P790" s="94"/>
    </row>
    <row r="791" spans="1:16" ht="24" customHeight="1">
      <c r="A791" s="159">
        <f t="shared" si="52"/>
        <v>22</v>
      </c>
      <c r="B791" s="114"/>
      <c r="C791" s="186" t="s">
        <v>108</v>
      </c>
      <c r="D791" s="186"/>
      <c r="E791" s="168" t="s">
        <v>103</v>
      </c>
      <c r="F791" s="70">
        <v>2</v>
      </c>
      <c r="G791" s="66"/>
      <c r="H791" s="66"/>
      <c r="I791" s="129"/>
      <c r="J791" s="180"/>
    </row>
    <row r="792" spans="1:16" ht="24" customHeight="1">
      <c r="A792" s="159">
        <f t="shared" si="52"/>
        <v>23</v>
      </c>
      <c r="B792" s="114"/>
      <c r="C792" s="184" t="s">
        <v>109</v>
      </c>
      <c r="D792" s="184"/>
      <c r="E792" s="116" t="s">
        <v>103</v>
      </c>
      <c r="F792" s="71">
        <v>2</v>
      </c>
      <c r="G792" s="72"/>
      <c r="H792" s="66"/>
      <c r="I792" s="129"/>
      <c r="J792" s="180"/>
    </row>
    <row r="793" spans="1:16" ht="24" customHeight="1">
      <c r="A793" s="159">
        <f t="shared" si="52"/>
        <v>24</v>
      </c>
      <c r="B793" s="114"/>
      <c r="C793" s="186" t="s">
        <v>61</v>
      </c>
      <c r="D793" s="186"/>
      <c r="E793" s="116" t="s">
        <v>103</v>
      </c>
      <c r="F793" s="71">
        <v>2</v>
      </c>
      <c r="G793" s="72"/>
      <c r="H793" s="66"/>
      <c r="I793" s="117"/>
      <c r="J793" s="180"/>
    </row>
    <row r="794" spans="1:16" ht="24" customHeight="1">
      <c r="A794" s="159">
        <f t="shared" si="52"/>
        <v>25</v>
      </c>
      <c r="B794" s="114"/>
      <c r="C794" s="186" t="s">
        <v>59</v>
      </c>
      <c r="D794" s="75"/>
      <c r="E794" s="116" t="s">
        <v>103</v>
      </c>
      <c r="F794" s="71">
        <v>2</v>
      </c>
      <c r="G794" s="72"/>
      <c r="H794" s="66"/>
      <c r="I794" s="117"/>
      <c r="J794" s="180"/>
    </row>
    <row r="795" spans="1:16" ht="24" customHeight="1">
      <c r="A795" s="159">
        <f t="shared" si="52"/>
        <v>26</v>
      </c>
      <c r="B795" s="114"/>
      <c r="C795" s="115" t="s">
        <v>60</v>
      </c>
      <c r="D795" s="76"/>
      <c r="E795" s="116" t="s">
        <v>103</v>
      </c>
      <c r="F795" s="71">
        <v>0</v>
      </c>
      <c r="G795" s="72"/>
      <c r="H795" s="66"/>
      <c r="I795" s="117"/>
      <c r="J795" s="180"/>
    </row>
    <row r="796" spans="1:16" ht="24" customHeight="1">
      <c r="A796" s="159">
        <f t="shared" si="52"/>
        <v>27</v>
      </c>
      <c r="B796" s="118"/>
      <c r="C796" s="119" t="s">
        <v>64</v>
      </c>
      <c r="D796" s="120"/>
      <c r="E796" s="121"/>
      <c r="F796" s="122"/>
      <c r="G796" s="123"/>
      <c r="H796" s="123"/>
      <c r="I796" s="124"/>
      <c r="J796" s="180"/>
    </row>
    <row r="797" spans="1:16" ht="24" customHeight="1">
      <c r="A797" s="159">
        <f t="shared" si="52"/>
        <v>28</v>
      </c>
      <c r="B797" s="125" t="s">
        <v>66</v>
      </c>
      <c r="C797" s="77"/>
      <c r="D797" s="78"/>
      <c r="E797" s="126"/>
      <c r="F797" s="67"/>
      <c r="G797" s="68"/>
      <c r="H797" s="66"/>
      <c r="I797" s="127"/>
      <c r="J797" s="180"/>
    </row>
    <row r="798" spans="1:16" ht="24" customHeight="1">
      <c r="A798" s="159">
        <f t="shared" si="52"/>
        <v>29</v>
      </c>
      <c r="B798" s="114"/>
      <c r="C798" s="79"/>
      <c r="D798" s="80"/>
      <c r="E798" s="128"/>
      <c r="F798" s="70"/>
      <c r="G798" s="66"/>
      <c r="H798" s="66"/>
      <c r="I798" s="129"/>
      <c r="J798" s="180"/>
    </row>
    <row r="799" spans="1:16" ht="24" customHeight="1">
      <c r="A799" s="159">
        <f>A798+1</f>
        <v>30</v>
      </c>
      <c r="B799" s="114"/>
      <c r="C799" s="74"/>
      <c r="D799" s="76"/>
      <c r="E799" s="115"/>
      <c r="F799" s="64"/>
      <c r="G799" s="65"/>
      <c r="H799" s="66"/>
      <c r="I799" s="117"/>
      <c r="J799" s="180"/>
    </row>
    <row r="800" spans="1:16" ht="24" customHeight="1" thickBot="1">
      <c r="A800" s="159">
        <f t="shared" si="52"/>
        <v>31</v>
      </c>
      <c r="B800" s="130"/>
      <c r="C800" s="131" t="s">
        <v>64</v>
      </c>
      <c r="D800" s="132"/>
      <c r="E800" s="115"/>
      <c r="F800" s="133"/>
      <c r="G800" s="134"/>
      <c r="H800" s="134"/>
      <c r="I800" s="117"/>
      <c r="J800" s="180"/>
    </row>
    <row r="801" spans="1:16" ht="24" customHeight="1" thickBot="1">
      <c r="A801" s="159">
        <f t="shared" si="52"/>
        <v>32</v>
      </c>
      <c r="B801" s="135" t="s">
        <v>67</v>
      </c>
      <c r="C801" s="136"/>
      <c r="D801" s="137"/>
      <c r="E801" s="136"/>
      <c r="F801" s="138"/>
      <c r="G801" s="139"/>
      <c r="H801" s="139"/>
      <c r="I801" s="140"/>
      <c r="J801" s="180"/>
    </row>
    <row r="802" spans="1:16" ht="24" customHeight="1" thickTop="1">
      <c r="A802" s="159">
        <v>1</v>
      </c>
      <c r="B802" s="141" t="str">
        <f>C805</f>
        <v>2) 피스톤 분해소제 복구</v>
      </c>
      <c r="C802" s="142"/>
      <c r="D802" s="143"/>
      <c r="E802" s="142"/>
      <c r="F802" s="144"/>
      <c r="G802" s="145"/>
      <c r="H802" s="145"/>
      <c r="I802" s="146"/>
      <c r="J802" s="180"/>
    </row>
    <row r="803" spans="1:16" ht="24" customHeight="1" thickBot="1">
      <c r="A803" s="159">
        <f t="shared" ref="A803:A816" si="53">A802+1</f>
        <v>2</v>
      </c>
      <c r="B803" s="147" t="s">
        <v>151</v>
      </c>
      <c r="C803" s="148"/>
      <c r="D803" s="148"/>
      <c r="E803" s="149"/>
      <c r="F803" s="150"/>
      <c r="G803" s="151"/>
      <c r="H803" s="151"/>
      <c r="I803" s="152"/>
      <c r="J803" s="180"/>
    </row>
    <row r="804" spans="1:16" ht="24" customHeight="1" thickBot="1">
      <c r="A804" s="159">
        <f t="shared" si="53"/>
        <v>3</v>
      </c>
      <c r="B804" s="153" t="s">
        <v>0</v>
      </c>
      <c r="C804" s="154" t="s">
        <v>1</v>
      </c>
      <c r="D804" s="155" t="s">
        <v>2</v>
      </c>
      <c r="E804" s="154" t="s">
        <v>3</v>
      </c>
      <c r="F804" s="156" t="s">
        <v>4</v>
      </c>
      <c r="G804" s="154" t="s">
        <v>317</v>
      </c>
      <c r="H804" s="154" t="s">
        <v>353</v>
      </c>
      <c r="I804" s="157" t="s">
        <v>5</v>
      </c>
      <c r="J804" s="180"/>
    </row>
    <row r="805" spans="1:16" ht="24" customHeight="1" thickTop="1">
      <c r="A805" s="159">
        <f t="shared" si="53"/>
        <v>4</v>
      </c>
      <c r="B805" s="114" t="s">
        <v>50</v>
      </c>
      <c r="C805" s="87" t="s">
        <v>212</v>
      </c>
      <c r="D805" s="69"/>
      <c r="E805" s="158" t="s">
        <v>56</v>
      </c>
      <c r="F805" s="70">
        <v>12</v>
      </c>
      <c r="G805" s="66"/>
      <c r="H805" s="66"/>
      <c r="I805" s="127"/>
      <c r="J805" s="181"/>
      <c r="K805" s="182"/>
      <c r="L805" s="182"/>
      <c r="M805" s="182"/>
      <c r="N805" s="182"/>
      <c r="O805" s="178"/>
    </row>
    <row r="806" spans="1:16" ht="24" customHeight="1">
      <c r="A806" s="159">
        <f t="shared" si="53"/>
        <v>5</v>
      </c>
      <c r="B806" s="114"/>
      <c r="C806" s="91" t="s">
        <v>221</v>
      </c>
      <c r="D806" s="69" t="s">
        <v>224</v>
      </c>
      <c r="E806" s="128" t="s">
        <v>104</v>
      </c>
      <c r="F806" s="70">
        <v>12</v>
      </c>
      <c r="G806" s="66"/>
      <c r="H806" s="66"/>
      <c r="I806" s="129"/>
      <c r="J806" s="88"/>
      <c r="K806" s="93"/>
      <c r="L806" s="93"/>
      <c r="M806" s="94"/>
      <c r="N806" s="94"/>
      <c r="O806" s="94"/>
      <c r="P806" s="94"/>
    </row>
    <row r="807" spans="1:16" ht="24" customHeight="1">
      <c r="A807" s="159">
        <f t="shared" si="53"/>
        <v>6</v>
      </c>
      <c r="B807" s="114"/>
      <c r="C807" s="91" t="s">
        <v>222</v>
      </c>
      <c r="D807" s="69" t="s">
        <v>225</v>
      </c>
      <c r="E807" s="128" t="s">
        <v>104</v>
      </c>
      <c r="F807" s="70">
        <v>12</v>
      </c>
      <c r="G807" s="66"/>
      <c r="H807" s="66"/>
      <c r="I807" s="129"/>
      <c r="J807" s="88"/>
      <c r="K807" s="89"/>
      <c r="L807" s="93"/>
      <c r="M807" s="94"/>
      <c r="N807" s="94"/>
      <c r="O807" s="94"/>
      <c r="P807" s="94"/>
    </row>
    <row r="808" spans="1:16" ht="24" customHeight="1">
      <c r="A808" s="159">
        <f t="shared" si="53"/>
        <v>7</v>
      </c>
      <c r="B808" s="114"/>
      <c r="C808" s="91" t="s">
        <v>223</v>
      </c>
      <c r="D808" s="69" t="s">
        <v>226</v>
      </c>
      <c r="E808" s="128" t="s">
        <v>104</v>
      </c>
      <c r="F808" s="70">
        <v>2</v>
      </c>
      <c r="G808" s="66"/>
      <c r="H808" s="66"/>
      <c r="I808" s="117"/>
      <c r="J808" s="88"/>
      <c r="K808" s="93"/>
      <c r="L808" s="93"/>
      <c r="M808" s="94"/>
      <c r="N808" s="94"/>
      <c r="O808" s="94"/>
      <c r="P808" s="94"/>
    </row>
    <row r="809" spans="1:16" ht="24" customHeight="1">
      <c r="A809" s="159">
        <f t="shared" si="53"/>
        <v>8</v>
      </c>
      <c r="B809" s="114"/>
      <c r="C809" s="91"/>
      <c r="D809" s="69"/>
      <c r="E809" s="128"/>
      <c r="F809" s="70"/>
      <c r="G809" s="66"/>
      <c r="H809" s="66"/>
      <c r="I809" s="117"/>
      <c r="J809" s="88"/>
      <c r="K809" s="93"/>
      <c r="L809" s="93"/>
      <c r="M809" s="94"/>
      <c r="N809" s="94"/>
      <c r="O809" s="94"/>
      <c r="P809" s="94"/>
    </row>
    <row r="810" spans="1:16" ht="24" customHeight="1">
      <c r="A810" s="159">
        <f t="shared" si="53"/>
        <v>9</v>
      </c>
      <c r="B810" s="114"/>
      <c r="C810" s="91"/>
      <c r="D810" s="69"/>
      <c r="E810" s="128"/>
      <c r="F810" s="70"/>
      <c r="G810" s="66"/>
      <c r="H810" s="66"/>
      <c r="I810" s="117"/>
      <c r="J810" s="88"/>
      <c r="K810" s="93"/>
      <c r="L810" s="93"/>
      <c r="M810" s="94"/>
      <c r="N810" s="94"/>
      <c r="O810" s="94"/>
      <c r="P810" s="94"/>
    </row>
    <row r="811" spans="1:16" ht="24" customHeight="1">
      <c r="A811" s="159">
        <f t="shared" si="53"/>
        <v>10</v>
      </c>
      <c r="B811" s="114"/>
      <c r="C811" s="91"/>
      <c r="D811" s="69"/>
      <c r="E811" s="128"/>
      <c r="F811" s="70"/>
      <c r="G811" s="66"/>
      <c r="H811" s="66"/>
      <c r="I811" s="117"/>
      <c r="J811" s="88"/>
      <c r="K811" s="93"/>
      <c r="L811" s="93"/>
      <c r="M811" s="94"/>
      <c r="N811" s="94"/>
      <c r="O811" s="94"/>
      <c r="P811" s="94"/>
    </row>
    <row r="812" spans="1:16" ht="24" customHeight="1">
      <c r="A812" s="159">
        <f t="shared" si="53"/>
        <v>11</v>
      </c>
      <c r="B812" s="114"/>
      <c r="C812" s="91"/>
      <c r="D812" s="73"/>
      <c r="E812" s="128"/>
      <c r="F812" s="70"/>
      <c r="G812" s="66"/>
      <c r="H812" s="66"/>
      <c r="I812" s="129"/>
      <c r="J812" s="88"/>
      <c r="K812" s="93"/>
      <c r="L812" s="93"/>
      <c r="M812" s="94"/>
      <c r="N812" s="94"/>
      <c r="O812" s="94"/>
      <c r="P812" s="94"/>
    </row>
    <row r="813" spans="1:16" ht="24" customHeight="1">
      <c r="A813" s="159">
        <f t="shared" si="53"/>
        <v>12</v>
      </c>
      <c r="B813" s="114"/>
      <c r="C813" s="91"/>
      <c r="D813" s="73"/>
      <c r="E813" s="128"/>
      <c r="F813" s="70"/>
      <c r="G813" s="66"/>
      <c r="H813" s="66"/>
      <c r="I813" s="129"/>
      <c r="J813" s="88"/>
      <c r="K813" s="93"/>
      <c r="L813" s="93"/>
      <c r="M813" s="94"/>
      <c r="N813" s="94"/>
      <c r="O813" s="94"/>
      <c r="P813" s="94"/>
    </row>
    <row r="814" spans="1:16" ht="24" customHeight="1">
      <c r="A814" s="159">
        <f t="shared" si="53"/>
        <v>13</v>
      </c>
      <c r="B814" s="114"/>
      <c r="C814" s="91"/>
      <c r="D814" s="73"/>
      <c r="E814" s="128"/>
      <c r="F814" s="70"/>
      <c r="G814" s="66"/>
      <c r="H814" s="66"/>
      <c r="I814" s="129"/>
      <c r="J814" s="88"/>
      <c r="K814" s="93"/>
      <c r="L814" s="93"/>
      <c r="M814" s="94"/>
      <c r="N814" s="94"/>
      <c r="O814" s="94"/>
      <c r="P814" s="94"/>
    </row>
    <row r="815" spans="1:16" ht="24" customHeight="1">
      <c r="A815" s="159">
        <f t="shared" si="53"/>
        <v>14</v>
      </c>
      <c r="B815" s="114"/>
      <c r="C815" s="91"/>
      <c r="D815" s="73"/>
      <c r="E815" s="128"/>
      <c r="F815" s="70"/>
      <c r="G815" s="66"/>
      <c r="H815" s="66"/>
      <c r="I815" s="129"/>
      <c r="J815" s="88"/>
      <c r="K815" s="93"/>
      <c r="L815" s="93"/>
      <c r="M815" s="94"/>
      <c r="N815" s="94"/>
      <c r="O815" s="94"/>
      <c r="P815" s="94"/>
    </row>
    <row r="816" spans="1:16" ht="24" customHeight="1">
      <c r="A816" s="159">
        <f t="shared" si="53"/>
        <v>15</v>
      </c>
      <c r="B816" s="114"/>
      <c r="C816" s="91"/>
      <c r="D816" s="73"/>
      <c r="E816" s="128"/>
      <c r="F816" s="70"/>
      <c r="G816" s="66"/>
      <c r="H816" s="66"/>
      <c r="I816" s="129"/>
      <c r="J816" s="88"/>
      <c r="K816" s="93"/>
      <c r="L816" s="93"/>
      <c r="M816" s="94"/>
      <c r="N816" s="94"/>
      <c r="O816" s="94"/>
      <c r="P816" s="94"/>
    </row>
    <row r="817" spans="1:16" ht="24" customHeight="1">
      <c r="A817" s="159">
        <f t="shared" si="52"/>
        <v>16</v>
      </c>
      <c r="B817" s="114"/>
      <c r="C817" s="91"/>
      <c r="D817" s="73"/>
      <c r="E817" s="128"/>
      <c r="F817" s="70"/>
      <c r="G817" s="66"/>
      <c r="H817" s="66"/>
      <c r="I817" s="129"/>
      <c r="J817" s="88"/>
      <c r="K817" s="93"/>
      <c r="L817" s="93"/>
      <c r="M817" s="94"/>
      <c r="N817" s="94"/>
      <c r="O817" s="94"/>
      <c r="P817" s="94"/>
    </row>
    <row r="818" spans="1:16" ht="24" customHeight="1">
      <c r="A818" s="159">
        <f t="shared" si="52"/>
        <v>17</v>
      </c>
      <c r="B818" s="114"/>
      <c r="C818" s="91"/>
      <c r="D818" s="73"/>
      <c r="E818" s="128"/>
      <c r="F818" s="70"/>
      <c r="G818" s="66"/>
      <c r="H818" s="66"/>
      <c r="I818" s="129"/>
      <c r="J818" s="88"/>
      <c r="K818" s="93"/>
      <c r="L818" s="93"/>
      <c r="M818" s="94"/>
      <c r="N818" s="94"/>
      <c r="O818" s="94"/>
      <c r="P818" s="94"/>
    </row>
    <row r="819" spans="1:16" ht="24" customHeight="1">
      <c r="A819" s="159">
        <f t="shared" si="52"/>
        <v>18</v>
      </c>
      <c r="B819" s="114"/>
      <c r="C819" s="91"/>
      <c r="D819" s="73"/>
      <c r="E819" s="128"/>
      <c r="F819" s="70"/>
      <c r="G819" s="66"/>
      <c r="H819" s="66"/>
      <c r="I819" s="129"/>
      <c r="J819" s="88"/>
      <c r="K819" s="93"/>
      <c r="L819" s="93"/>
      <c r="M819" s="94"/>
      <c r="N819" s="94"/>
      <c r="O819" s="94"/>
      <c r="P819" s="94"/>
    </row>
    <row r="820" spans="1:16" ht="24" customHeight="1">
      <c r="A820" s="159">
        <f t="shared" si="52"/>
        <v>19</v>
      </c>
      <c r="B820" s="114"/>
      <c r="C820" s="91"/>
      <c r="D820" s="73"/>
      <c r="E820" s="128"/>
      <c r="F820" s="70"/>
      <c r="G820" s="66"/>
      <c r="H820" s="66"/>
      <c r="I820" s="129"/>
      <c r="J820" s="95"/>
      <c r="K820" s="93"/>
      <c r="L820" s="93"/>
      <c r="M820" s="94"/>
      <c r="N820" s="94"/>
      <c r="O820" s="94"/>
      <c r="P820" s="94"/>
    </row>
    <row r="821" spans="1:16" ht="24" customHeight="1">
      <c r="A821" s="159">
        <f t="shared" si="52"/>
        <v>20</v>
      </c>
      <c r="B821" s="118"/>
      <c r="C821" s="119" t="s">
        <v>64</v>
      </c>
      <c r="D821" s="120"/>
      <c r="E821" s="183"/>
      <c r="F821" s="122"/>
      <c r="G821" s="123"/>
      <c r="H821" s="123"/>
      <c r="I821" s="124"/>
      <c r="J821" s="95"/>
      <c r="K821" s="93"/>
      <c r="L821" s="93"/>
      <c r="M821" s="94"/>
      <c r="N821" s="94"/>
      <c r="O821" s="94"/>
      <c r="P821" s="94"/>
    </row>
    <row r="822" spans="1:16" ht="24" customHeight="1">
      <c r="A822" s="159">
        <f t="shared" si="52"/>
        <v>21</v>
      </c>
      <c r="B822" s="114" t="s">
        <v>65</v>
      </c>
      <c r="C822" s="184" t="s">
        <v>107</v>
      </c>
      <c r="D822" s="184"/>
      <c r="E822" s="116" t="s">
        <v>103</v>
      </c>
      <c r="F822" s="71">
        <v>0</v>
      </c>
      <c r="G822" s="72"/>
      <c r="H822" s="72"/>
      <c r="I822" s="185"/>
      <c r="J822" s="95"/>
      <c r="K822" s="93"/>
      <c r="L822" s="93"/>
      <c r="M822" s="94"/>
      <c r="N822" s="94"/>
      <c r="O822" s="94"/>
      <c r="P822" s="94"/>
    </row>
    <row r="823" spans="1:16" ht="24" customHeight="1">
      <c r="A823" s="159">
        <f t="shared" si="52"/>
        <v>22</v>
      </c>
      <c r="B823" s="114"/>
      <c r="C823" s="186" t="s">
        <v>108</v>
      </c>
      <c r="D823" s="186"/>
      <c r="E823" s="168" t="s">
        <v>103</v>
      </c>
      <c r="F823" s="70">
        <v>1</v>
      </c>
      <c r="G823" s="66"/>
      <c r="H823" s="66"/>
      <c r="I823" s="129"/>
      <c r="J823" s="180"/>
    </row>
    <row r="824" spans="1:16" ht="24" customHeight="1">
      <c r="A824" s="159">
        <f t="shared" si="52"/>
        <v>23</v>
      </c>
      <c r="B824" s="114"/>
      <c r="C824" s="184" t="s">
        <v>109</v>
      </c>
      <c r="D824" s="184"/>
      <c r="E824" s="116" t="s">
        <v>103</v>
      </c>
      <c r="F824" s="71">
        <v>1</v>
      </c>
      <c r="G824" s="72"/>
      <c r="H824" s="66"/>
      <c r="I824" s="129"/>
      <c r="J824" s="180"/>
    </row>
    <row r="825" spans="1:16" ht="24" customHeight="1">
      <c r="A825" s="159">
        <f t="shared" si="52"/>
        <v>24</v>
      </c>
      <c r="B825" s="114"/>
      <c r="C825" s="186" t="s">
        <v>61</v>
      </c>
      <c r="D825" s="186"/>
      <c r="E825" s="116" t="s">
        <v>103</v>
      </c>
      <c r="F825" s="71">
        <v>2</v>
      </c>
      <c r="G825" s="72"/>
      <c r="H825" s="66"/>
      <c r="I825" s="117"/>
      <c r="J825" s="180"/>
    </row>
    <row r="826" spans="1:16" ht="24" customHeight="1">
      <c r="A826" s="159">
        <f t="shared" si="52"/>
        <v>25</v>
      </c>
      <c r="B826" s="114"/>
      <c r="C826" s="186" t="s">
        <v>59</v>
      </c>
      <c r="D826" s="75"/>
      <c r="E826" s="116" t="s">
        <v>103</v>
      </c>
      <c r="F826" s="71">
        <v>0</v>
      </c>
      <c r="G826" s="72"/>
      <c r="H826" s="66"/>
      <c r="I826" s="117"/>
      <c r="J826" s="180"/>
    </row>
    <row r="827" spans="1:16" ht="24" customHeight="1">
      <c r="A827" s="159">
        <f t="shared" si="52"/>
        <v>26</v>
      </c>
      <c r="B827" s="114"/>
      <c r="C827" s="115" t="s">
        <v>60</v>
      </c>
      <c r="D827" s="76"/>
      <c r="E827" s="116" t="s">
        <v>103</v>
      </c>
      <c r="F827" s="71">
        <v>0</v>
      </c>
      <c r="G827" s="72"/>
      <c r="H827" s="66"/>
      <c r="I827" s="117"/>
      <c r="J827" s="180"/>
    </row>
    <row r="828" spans="1:16" ht="24" customHeight="1">
      <c r="A828" s="159">
        <f t="shared" si="52"/>
        <v>27</v>
      </c>
      <c r="B828" s="118"/>
      <c r="C828" s="119" t="s">
        <v>64</v>
      </c>
      <c r="D828" s="120"/>
      <c r="E828" s="121"/>
      <c r="F828" s="122"/>
      <c r="G828" s="123"/>
      <c r="H828" s="123"/>
      <c r="I828" s="124"/>
      <c r="J828" s="180"/>
    </row>
    <row r="829" spans="1:16" ht="24" customHeight="1">
      <c r="A829" s="159">
        <f t="shared" si="52"/>
        <v>28</v>
      </c>
      <c r="B829" s="125" t="s">
        <v>66</v>
      </c>
      <c r="C829" s="77"/>
      <c r="D829" s="78"/>
      <c r="E829" s="126"/>
      <c r="F829" s="67"/>
      <c r="G829" s="68"/>
      <c r="H829" s="66"/>
      <c r="I829" s="127"/>
      <c r="J829" s="180"/>
    </row>
    <row r="830" spans="1:16" ht="24" customHeight="1">
      <c r="A830" s="159">
        <f t="shared" si="52"/>
        <v>29</v>
      </c>
      <c r="B830" s="114"/>
      <c r="C830" s="79"/>
      <c r="D830" s="80"/>
      <c r="E830" s="128"/>
      <c r="F830" s="70"/>
      <c r="G830" s="66"/>
      <c r="H830" s="66"/>
      <c r="I830" s="129"/>
      <c r="J830" s="180"/>
    </row>
    <row r="831" spans="1:16" ht="24" customHeight="1">
      <c r="A831" s="159">
        <f>A830+1</f>
        <v>30</v>
      </c>
      <c r="B831" s="114"/>
      <c r="C831" s="74"/>
      <c r="D831" s="76"/>
      <c r="E831" s="115"/>
      <c r="F831" s="64"/>
      <c r="G831" s="65"/>
      <c r="H831" s="66"/>
      <c r="I831" s="117"/>
      <c r="J831" s="180"/>
    </row>
    <row r="832" spans="1:16" ht="24" customHeight="1" thickBot="1">
      <c r="A832" s="159">
        <f t="shared" si="52"/>
        <v>31</v>
      </c>
      <c r="B832" s="130"/>
      <c r="C832" s="131" t="s">
        <v>64</v>
      </c>
      <c r="D832" s="132"/>
      <c r="E832" s="115"/>
      <c r="F832" s="133"/>
      <c r="G832" s="134"/>
      <c r="H832" s="134"/>
      <c r="I832" s="117"/>
      <c r="J832" s="180"/>
    </row>
    <row r="833" spans="1:16" ht="24" customHeight="1" thickBot="1">
      <c r="A833" s="159">
        <f t="shared" si="52"/>
        <v>32</v>
      </c>
      <c r="B833" s="135" t="s">
        <v>67</v>
      </c>
      <c r="C833" s="136"/>
      <c r="D833" s="137"/>
      <c r="E833" s="136"/>
      <c r="F833" s="138"/>
      <c r="G833" s="139"/>
      <c r="H833" s="139"/>
      <c r="I833" s="140"/>
      <c r="J833" s="180"/>
    </row>
    <row r="834" spans="1:16" ht="24" customHeight="1" thickTop="1">
      <c r="A834" s="159">
        <v>1</v>
      </c>
      <c r="B834" s="141" t="str">
        <f>C837</f>
        <v>3) 실린더 블록 분해소제 복구</v>
      </c>
      <c r="C834" s="142"/>
      <c r="D834" s="143"/>
      <c r="E834" s="142"/>
      <c r="F834" s="144"/>
      <c r="G834" s="145"/>
      <c r="H834" s="145"/>
      <c r="I834" s="146"/>
      <c r="J834" s="180"/>
    </row>
    <row r="835" spans="1:16" ht="24" customHeight="1" thickBot="1">
      <c r="A835" s="159">
        <f t="shared" ref="A835:A848" si="54">A834+1</f>
        <v>2</v>
      </c>
      <c r="B835" s="147" t="s">
        <v>152</v>
      </c>
      <c r="C835" s="148"/>
      <c r="D835" s="148"/>
      <c r="E835" s="149"/>
      <c r="F835" s="150"/>
      <c r="G835" s="151"/>
      <c r="H835" s="151"/>
      <c r="I835" s="152"/>
      <c r="J835" s="180"/>
    </row>
    <row r="836" spans="1:16" ht="24" customHeight="1" thickBot="1">
      <c r="A836" s="159">
        <f t="shared" si="54"/>
        <v>3</v>
      </c>
      <c r="B836" s="153" t="s">
        <v>0</v>
      </c>
      <c r="C836" s="154" t="s">
        <v>1</v>
      </c>
      <c r="D836" s="155" t="s">
        <v>2</v>
      </c>
      <c r="E836" s="154" t="s">
        <v>3</v>
      </c>
      <c r="F836" s="156" t="s">
        <v>4</v>
      </c>
      <c r="G836" s="154" t="s">
        <v>317</v>
      </c>
      <c r="H836" s="154" t="s">
        <v>353</v>
      </c>
      <c r="I836" s="157" t="s">
        <v>5</v>
      </c>
      <c r="J836" s="180"/>
    </row>
    <row r="837" spans="1:16" ht="24" customHeight="1" thickTop="1">
      <c r="A837" s="159">
        <f t="shared" si="54"/>
        <v>4</v>
      </c>
      <c r="B837" s="114" t="s">
        <v>50</v>
      </c>
      <c r="C837" s="87" t="s">
        <v>213</v>
      </c>
      <c r="D837" s="69"/>
      <c r="E837" s="158" t="s">
        <v>56</v>
      </c>
      <c r="F837" s="70">
        <v>2</v>
      </c>
      <c r="G837" s="66"/>
      <c r="H837" s="66"/>
      <c r="I837" s="127"/>
      <c r="J837" s="181"/>
      <c r="K837" s="182"/>
      <c r="L837" s="182"/>
      <c r="M837" s="182"/>
      <c r="N837" s="182"/>
      <c r="O837" s="178"/>
    </row>
    <row r="838" spans="1:16" ht="24" customHeight="1">
      <c r="A838" s="159">
        <f t="shared" si="54"/>
        <v>5</v>
      </c>
      <c r="B838" s="114"/>
      <c r="C838" s="91" t="s">
        <v>227</v>
      </c>
      <c r="D838" s="69" t="s">
        <v>228</v>
      </c>
      <c r="E838" s="128" t="s">
        <v>104</v>
      </c>
      <c r="F838" s="70">
        <v>12</v>
      </c>
      <c r="G838" s="66"/>
      <c r="H838" s="66"/>
      <c r="I838" s="129"/>
      <c r="J838" s="88"/>
      <c r="K838" s="93"/>
      <c r="L838" s="93"/>
      <c r="M838" s="94"/>
      <c r="N838" s="94"/>
      <c r="O838" s="94"/>
      <c r="P838" s="94"/>
    </row>
    <row r="839" spans="1:16" ht="24" customHeight="1">
      <c r="A839" s="159">
        <f t="shared" si="54"/>
        <v>6</v>
      </c>
      <c r="B839" s="114"/>
      <c r="C839" s="91"/>
      <c r="D839" s="69"/>
      <c r="E839" s="128"/>
      <c r="F839" s="70"/>
      <c r="G839" s="66"/>
      <c r="H839" s="66"/>
      <c r="I839" s="129"/>
      <c r="J839" s="88"/>
      <c r="K839" s="89"/>
      <c r="L839" s="93"/>
      <c r="M839" s="94"/>
      <c r="N839" s="94"/>
      <c r="O839" s="94"/>
      <c r="P839" s="94"/>
    </row>
    <row r="840" spans="1:16" ht="24" customHeight="1">
      <c r="A840" s="159">
        <f t="shared" si="54"/>
        <v>7</v>
      </c>
      <c r="B840" s="114"/>
      <c r="C840" s="91"/>
      <c r="D840" s="69"/>
      <c r="E840" s="128"/>
      <c r="F840" s="70"/>
      <c r="G840" s="66"/>
      <c r="H840" s="66"/>
      <c r="I840" s="117"/>
      <c r="J840" s="88"/>
      <c r="K840" s="93"/>
      <c r="L840" s="93"/>
      <c r="M840" s="94"/>
      <c r="N840" s="94"/>
      <c r="O840" s="94"/>
      <c r="P840" s="94"/>
    </row>
    <row r="841" spans="1:16" ht="24" customHeight="1">
      <c r="A841" s="159">
        <f t="shared" si="54"/>
        <v>8</v>
      </c>
      <c r="B841" s="114"/>
      <c r="C841" s="91"/>
      <c r="D841" s="69"/>
      <c r="E841" s="128"/>
      <c r="F841" s="70"/>
      <c r="G841" s="66"/>
      <c r="H841" s="66"/>
      <c r="I841" s="117"/>
      <c r="J841" s="88"/>
      <c r="K841" s="93"/>
      <c r="L841" s="93"/>
      <c r="M841" s="94"/>
      <c r="N841" s="94"/>
      <c r="O841" s="94"/>
      <c r="P841" s="94"/>
    </row>
    <row r="842" spans="1:16" ht="24" customHeight="1">
      <c r="A842" s="159">
        <f t="shared" si="54"/>
        <v>9</v>
      </c>
      <c r="B842" s="114"/>
      <c r="C842" s="91"/>
      <c r="D842" s="69"/>
      <c r="E842" s="128"/>
      <c r="F842" s="70"/>
      <c r="G842" s="66"/>
      <c r="H842" s="66"/>
      <c r="I842" s="117"/>
      <c r="J842" s="88"/>
      <c r="K842" s="93"/>
      <c r="L842" s="93"/>
      <c r="M842" s="94"/>
      <c r="N842" s="94"/>
      <c r="O842" s="94"/>
      <c r="P842" s="94"/>
    </row>
    <row r="843" spans="1:16" ht="24" customHeight="1">
      <c r="A843" s="159">
        <f t="shared" si="54"/>
        <v>10</v>
      </c>
      <c r="B843" s="114"/>
      <c r="C843" s="91"/>
      <c r="D843" s="69"/>
      <c r="E843" s="128"/>
      <c r="F843" s="70"/>
      <c r="G843" s="66"/>
      <c r="H843" s="66"/>
      <c r="I843" s="117"/>
      <c r="J843" s="88"/>
      <c r="K843" s="93"/>
      <c r="L843" s="93"/>
      <c r="M843" s="94"/>
      <c r="N843" s="94"/>
      <c r="O843" s="94"/>
      <c r="P843" s="94"/>
    </row>
    <row r="844" spans="1:16" ht="24" customHeight="1">
      <c r="A844" s="159">
        <f t="shared" si="54"/>
        <v>11</v>
      </c>
      <c r="B844" s="114"/>
      <c r="C844" s="91"/>
      <c r="D844" s="73"/>
      <c r="E844" s="128"/>
      <c r="F844" s="70"/>
      <c r="G844" s="66"/>
      <c r="H844" s="66"/>
      <c r="I844" s="129"/>
      <c r="J844" s="88"/>
      <c r="K844" s="93"/>
      <c r="L844" s="93"/>
      <c r="M844" s="94"/>
      <c r="N844" s="94"/>
      <c r="O844" s="94"/>
      <c r="P844" s="94"/>
    </row>
    <row r="845" spans="1:16" ht="24" customHeight="1">
      <c r="A845" s="159">
        <f t="shared" si="54"/>
        <v>12</v>
      </c>
      <c r="B845" s="114"/>
      <c r="C845" s="91"/>
      <c r="D845" s="73"/>
      <c r="E845" s="128"/>
      <c r="F845" s="70"/>
      <c r="G845" s="66"/>
      <c r="H845" s="66"/>
      <c r="I845" s="129"/>
      <c r="J845" s="88"/>
      <c r="K845" s="93"/>
      <c r="L845" s="93"/>
      <c r="M845" s="94"/>
      <c r="N845" s="94"/>
      <c r="O845" s="94"/>
      <c r="P845" s="94"/>
    </row>
    <row r="846" spans="1:16" ht="24" customHeight="1">
      <c r="A846" s="159">
        <f t="shared" si="54"/>
        <v>13</v>
      </c>
      <c r="B846" s="114"/>
      <c r="C846" s="91"/>
      <c r="D846" s="73"/>
      <c r="E846" s="128"/>
      <c r="F846" s="70"/>
      <c r="G846" s="66"/>
      <c r="H846" s="66"/>
      <c r="I846" s="129"/>
      <c r="J846" s="88"/>
      <c r="K846" s="93"/>
      <c r="L846" s="93"/>
      <c r="M846" s="94"/>
      <c r="N846" s="94"/>
      <c r="O846" s="94"/>
      <c r="P846" s="94"/>
    </row>
    <row r="847" spans="1:16" ht="24" customHeight="1">
      <c r="A847" s="159">
        <f t="shared" si="54"/>
        <v>14</v>
      </c>
      <c r="B847" s="114"/>
      <c r="C847" s="91"/>
      <c r="D847" s="73"/>
      <c r="E847" s="128"/>
      <c r="F847" s="70"/>
      <c r="G847" s="66"/>
      <c r="H847" s="66"/>
      <c r="I847" s="129"/>
      <c r="J847" s="88"/>
      <c r="K847" s="93"/>
      <c r="L847" s="93"/>
      <c r="M847" s="94"/>
      <c r="N847" s="94"/>
      <c r="O847" s="94"/>
      <c r="P847" s="94"/>
    </row>
    <row r="848" spans="1:16" ht="24" customHeight="1">
      <c r="A848" s="159">
        <f t="shared" si="54"/>
        <v>15</v>
      </c>
      <c r="B848" s="114"/>
      <c r="C848" s="91"/>
      <c r="D848" s="73"/>
      <c r="E848" s="128"/>
      <c r="F848" s="70"/>
      <c r="G848" s="66"/>
      <c r="H848" s="66"/>
      <c r="I848" s="129"/>
      <c r="J848" s="88"/>
      <c r="K848" s="93"/>
      <c r="L848" s="93"/>
      <c r="M848" s="94"/>
      <c r="N848" s="94"/>
      <c r="O848" s="94"/>
      <c r="P848" s="94"/>
    </row>
    <row r="849" spans="1:16" ht="24" customHeight="1">
      <c r="A849" s="159">
        <f t="shared" si="52"/>
        <v>16</v>
      </c>
      <c r="B849" s="114"/>
      <c r="C849" s="91"/>
      <c r="D849" s="73"/>
      <c r="E849" s="128"/>
      <c r="F849" s="70"/>
      <c r="G849" s="66"/>
      <c r="H849" s="66"/>
      <c r="I849" s="129"/>
      <c r="J849" s="88"/>
      <c r="K849" s="93"/>
      <c r="L849" s="93"/>
      <c r="M849" s="94"/>
      <c r="N849" s="94"/>
      <c r="O849" s="94"/>
      <c r="P849" s="94"/>
    </row>
    <row r="850" spans="1:16" ht="24" customHeight="1">
      <c r="A850" s="159">
        <f t="shared" si="52"/>
        <v>17</v>
      </c>
      <c r="B850" s="114"/>
      <c r="C850" s="91"/>
      <c r="D850" s="73"/>
      <c r="E850" s="128"/>
      <c r="F850" s="70"/>
      <c r="G850" s="66"/>
      <c r="H850" s="66"/>
      <c r="I850" s="129"/>
      <c r="J850" s="88"/>
      <c r="K850" s="93"/>
      <c r="L850" s="93"/>
      <c r="M850" s="94"/>
      <c r="N850" s="94"/>
      <c r="O850" s="94"/>
      <c r="P850" s="94"/>
    </row>
    <row r="851" spans="1:16" ht="24" customHeight="1">
      <c r="A851" s="159">
        <f t="shared" si="52"/>
        <v>18</v>
      </c>
      <c r="B851" s="114"/>
      <c r="C851" s="91"/>
      <c r="D851" s="73"/>
      <c r="E851" s="128"/>
      <c r="F851" s="70"/>
      <c r="G851" s="66"/>
      <c r="H851" s="66"/>
      <c r="I851" s="129"/>
      <c r="J851" s="88"/>
      <c r="K851" s="93"/>
      <c r="L851" s="93"/>
      <c r="M851" s="94"/>
      <c r="N851" s="94"/>
      <c r="O851" s="94"/>
      <c r="P851" s="94"/>
    </row>
    <row r="852" spans="1:16" ht="24" customHeight="1">
      <c r="A852" s="159">
        <f t="shared" si="52"/>
        <v>19</v>
      </c>
      <c r="B852" s="114"/>
      <c r="C852" s="91"/>
      <c r="D852" s="73"/>
      <c r="E852" s="128"/>
      <c r="F852" s="70"/>
      <c r="G852" s="66"/>
      <c r="H852" s="66"/>
      <c r="I852" s="129"/>
      <c r="J852" s="95"/>
      <c r="K852" s="93"/>
      <c r="L852" s="93"/>
      <c r="M852" s="94"/>
      <c r="N852" s="94"/>
      <c r="O852" s="94"/>
      <c r="P852" s="94"/>
    </row>
    <row r="853" spans="1:16" ht="24" customHeight="1">
      <c r="A853" s="159">
        <f t="shared" si="52"/>
        <v>20</v>
      </c>
      <c r="B853" s="118"/>
      <c r="C853" s="119" t="s">
        <v>64</v>
      </c>
      <c r="D853" s="120"/>
      <c r="E853" s="183"/>
      <c r="F853" s="122"/>
      <c r="G853" s="123"/>
      <c r="H853" s="123"/>
      <c r="I853" s="124"/>
      <c r="J853" s="95"/>
      <c r="K853" s="93"/>
      <c r="L853" s="93"/>
      <c r="M853" s="94"/>
      <c r="N853" s="94"/>
      <c r="O853" s="94"/>
      <c r="P853" s="94"/>
    </row>
    <row r="854" spans="1:16" ht="24" customHeight="1">
      <c r="A854" s="159">
        <f t="shared" si="52"/>
        <v>21</v>
      </c>
      <c r="B854" s="114" t="s">
        <v>65</v>
      </c>
      <c r="C854" s="184" t="s">
        <v>107</v>
      </c>
      <c r="D854" s="184"/>
      <c r="E854" s="116" t="s">
        <v>103</v>
      </c>
      <c r="F854" s="71">
        <v>0</v>
      </c>
      <c r="G854" s="72"/>
      <c r="H854" s="72"/>
      <c r="I854" s="185"/>
      <c r="J854" s="95"/>
      <c r="K854" s="93"/>
      <c r="L854" s="93"/>
      <c r="M854" s="94"/>
      <c r="N854" s="94"/>
      <c r="O854" s="94"/>
      <c r="P854" s="94"/>
    </row>
    <row r="855" spans="1:16" ht="24" customHeight="1">
      <c r="A855" s="159">
        <f t="shared" si="52"/>
        <v>22</v>
      </c>
      <c r="B855" s="114"/>
      <c r="C855" s="186" t="s">
        <v>108</v>
      </c>
      <c r="D855" s="186"/>
      <c r="E855" s="168" t="s">
        <v>103</v>
      </c>
      <c r="F855" s="70">
        <v>1</v>
      </c>
      <c r="G855" s="66"/>
      <c r="H855" s="66"/>
      <c r="I855" s="129"/>
      <c r="J855" s="180"/>
    </row>
    <row r="856" spans="1:16" ht="24" customHeight="1">
      <c r="A856" s="159">
        <f t="shared" si="52"/>
        <v>23</v>
      </c>
      <c r="B856" s="114"/>
      <c r="C856" s="184" t="s">
        <v>109</v>
      </c>
      <c r="D856" s="184"/>
      <c r="E856" s="116" t="s">
        <v>103</v>
      </c>
      <c r="F856" s="71">
        <v>1</v>
      </c>
      <c r="G856" s="72"/>
      <c r="H856" s="66"/>
      <c r="I856" s="129"/>
      <c r="J856" s="180"/>
    </row>
    <row r="857" spans="1:16" ht="24" customHeight="1">
      <c r="A857" s="159">
        <f t="shared" si="52"/>
        <v>24</v>
      </c>
      <c r="B857" s="114"/>
      <c r="C857" s="186" t="s">
        <v>61</v>
      </c>
      <c r="D857" s="186"/>
      <c r="E857" s="116" t="s">
        <v>103</v>
      </c>
      <c r="F857" s="71">
        <v>2</v>
      </c>
      <c r="G857" s="72"/>
      <c r="H857" s="66"/>
      <c r="I857" s="117"/>
      <c r="J857" s="180"/>
    </row>
    <row r="858" spans="1:16" ht="24" customHeight="1">
      <c r="A858" s="159">
        <f t="shared" si="52"/>
        <v>25</v>
      </c>
      <c r="B858" s="114"/>
      <c r="C858" s="186" t="s">
        <v>59</v>
      </c>
      <c r="D858" s="75"/>
      <c r="E858" s="116" t="s">
        <v>103</v>
      </c>
      <c r="F858" s="71">
        <v>0</v>
      </c>
      <c r="G858" s="72"/>
      <c r="H858" s="66"/>
      <c r="I858" s="117"/>
      <c r="J858" s="180"/>
    </row>
    <row r="859" spans="1:16" ht="24" customHeight="1">
      <c r="A859" s="159">
        <f t="shared" si="52"/>
        <v>26</v>
      </c>
      <c r="B859" s="114"/>
      <c r="C859" s="115" t="s">
        <v>60</v>
      </c>
      <c r="D859" s="76"/>
      <c r="E859" s="116" t="s">
        <v>103</v>
      </c>
      <c r="F859" s="71">
        <v>0</v>
      </c>
      <c r="G859" s="72"/>
      <c r="H859" s="66"/>
      <c r="I859" s="117"/>
      <c r="J859" s="180"/>
    </row>
    <row r="860" spans="1:16" ht="24" customHeight="1">
      <c r="A860" s="159">
        <f t="shared" si="52"/>
        <v>27</v>
      </c>
      <c r="B860" s="118"/>
      <c r="C860" s="119" t="s">
        <v>64</v>
      </c>
      <c r="D860" s="120"/>
      <c r="E860" s="121"/>
      <c r="F860" s="122"/>
      <c r="G860" s="123"/>
      <c r="H860" s="123"/>
      <c r="I860" s="124"/>
      <c r="J860" s="180"/>
    </row>
    <row r="861" spans="1:16" ht="24" customHeight="1">
      <c r="A861" s="159">
        <f t="shared" si="52"/>
        <v>28</v>
      </c>
      <c r="B861" s="125" t="s">
        <v>66</v>
      </c>
      <c r="C861" s="77"/>
      <c r="D861" s="78"/>
      <c r="E861" s="126"/>
      <c r="F861" s="67"/>
      <c r="G861" s="68"/>
      <c r="H861" s="66"/>
      <c r="I861" s="127"/>
      <c r="J861" s="180"/>
    </row>
    <row r="862" spans="1:16" ht="24" customHeight="1">
      <c r="A862" s="159">
        <f t="shared" si="52"/>
        <v>29</v>
      </c>
      <c r="B862" s="114"/>
      <c r="C862" s="79"/>
      <c r="D862" s="80"/>
      <c r="E862" s="128"/>
      <c r="F862" s="70"/>
      <c r="G862" s="66"/>
      <c r="H862" s="66"/>
      <c r="I862" s="129"/>
      <c r="J862" s="180"/>
    </row>
    <row r="863" spans="1:16" ht="24" customHeight="1">
      <c r="A863" s="159">
        <f>A862+1</f>
        <v>30</v>
      </c>
      <c r="B863" s="114"/>
      <c r="C863" s="74"/>
      <c r="D863" s="76"/>
      <c r="E863" s="115"/>
      <c r="F863" s="64"/>
      <c r="G863" s="65"/>
      <c r="H863" s="66"/>
      <c r="I863" s="117"/>
      <c r="J863" s="180"/>
    </row>
    <row r="864" spans="1:16" ht="24" customHeight="1" thickBot="1">
      <c r="A864" s="159">
        <f t="shared" si="52"/>
        <v>31</v>
      </c>
      <c r="B864" s="130"/>
      <c r="C864" s="131" t="s">
        <v>64</v>
      </c>
      <c r="D864" s="132"/>
      <c r="E864" s="115"/>
      <c r="F864" s="133"/>
      <c r="G864" s="134"/>
      <c r="H864" s="134"/>
      <c r="I864" s="117"/>
      <c r="J864" s="180"/>
    </row>
    <row r="865" spans="1:16" ht="24" customHeight="1" thickBot="1">
      <c r="A865" s="159">
        <f t="shared" si="52"/>
        <v>32</v>
      </c>
      <c r="B865" s="135" t="s">
        <v>67</v>
      </c>
      <c r="C865" s="136"/>
      <c r="D865" s="137"/>
      <c r="E865" s="136"/>
      <c r="F865" s="138"/>
      <c r="G865" s="139"/>
      <c r="H865" s="139"/>
      <c r="I865" s="140"/>
      <c r="J865" s="180"/>
    </row>
    <row r="866" spans="1:16" ht="24" customHeight="1" thickTop="1">
      <c r="A866" s="159">
        <v>1</v>
      </c>
      <c r="B866" s="141" t="str">
        <f>C869</f>
        <v>4) 연료라인 분해소제 복구</v>
      </c>
      <c r="C866" s="142"/>
      <c r="D866" s="143"/>
      <c r="E866" s="142"/>
      <c r="F866" s="144"/>
      <c r="G866" s="145"/>
      <c r="H866" s="145"/>
      <c r="I866" s="146"/>
      <c r="J866" s="180"/>
    </row>
    <row r="867" spans="1:16" ht="24" customHeight="1" thickBot="1">
      <c r="A867" s="159">
        <f t="shared" ref="A867:A880" si="55">A866+1</f>
        <v>2</v>
      </c>
      <c r="B867" s="147" t="s">
        <v>150</v>
      </c>
      <c r="C867" s="148"/>
      <c r="D867" s="148"/>
      <c r="E867" s="149"/>
      <c r="F867" s="150"/>
      <c r="G867" s="151"/>
      <c r="H867" s="151"/>
      <c r="I867" s="152"/>
      <c r="J867" s="180"/>
    </row>
    <row r="868" spans="1:16" ht="24" customHeight="1" thickBot="1">
      <c r="A868" s="159">
        <f t="shared" si="55"/>
        <v>3</v>
      </c>
      <c r="B868" s="153" t="s">
        <v>0</v>
      </c>
      <c r="C868" s="154" t="s">
        <v>1</v>
      </c>
      <c r="D868" s="155" t="s">
        <v>2</v>
      </c>
      <c r="E868" s="154" t="s">
        <v>3</v>
      </c>
      <c r="F868" s="156" t="s">
        <v>4</v>
      </c>
      <c r="G868" s="154" t="s">
        <v>317</v>
      </c>
      <c r="H868" s="154" t="s">
        <v>353</v>
      </c>
      <c r="I868" s="157" t="s">
        <v>5</v>
      </c>
      <c r="J868" s="180"/>
    </row>
    <row r="869" spans="1:16" ht="24" customHeight="1" thickTop="1">
      <c r="A869" s="159">
        <f t="shared" si="55"/>
        <v>4</v>
      </c>
      <c r="B869" s="114" t="s">
        <v>50</v>
      </c>
      <c r="C869" s="87" t="s">
        <v>214</v>
      </c>
      <c r="D869" s="69"/>
      <c r="E869" s="158" t="s">
        <v>56</v>
      </c>
      <c r="F869" s="70">
        <v>2</v>
      </c>
      <c r="G869" s="66"/>
      <c r="H869" s="66"/>
      <c r="I869" s="127"/>
      <c r="J869" s="181"/>
      <c r="K869" s="182"/>
      <c r="L869" s="182"/>
      <c r="M869" s="182"/>
      <c r="N869" s="182"/>
      <c r="O869" s="178"/>
    </row>
    <row r="870" spans="1:16" ht="24" customHeight="1">
      <c r="A870" s="159">
        <f t="shared" si="55"/>
        <v>5</v>
      </c>
      <c r="B870" s="114"/>
      <c r="C870" s="91" t="s">
        <v>229</v>
      </c>
      <c r="D870" s="69"/>
      <c r="E870" s="128" t="s">
        <v>114</v>
      </c>
      <c r="F870" s="70">
        <v>2</v>
      </c>
      <c r="G870" s="66"/>
      <c r="H870" s="66"/>
      <c r="I870" s="129"/>
      <c r="J870" s="88"/>
      <c r="K870" s="93"/>
      <c r="L870" s="93"/>
      <c r="M870" s="94"/>
      <c r="N870" s="94"/>
      <c r="O870" s="94"/>
      <c r="P870" s="94"/>
    </row>
    <row r="871" spans="1:16" ht="24" customHeight="1">
      <c r="A871" s="159">
        <f t="shared" si="55"/>
        <v>6</v>
      </c>
      <c r="B871" s="114"/>
      <c r="C871" s="91" t="s">
        <v>230</v>
      </c>
      <c r="D871" s="69"/>
      <c r="E871" s="128" t="s">
        <v>104</v>
      </c>
      <c r="F871" s="70">
        <v>12</v>
      </c>
      <c r="G871" s="66"/>
      <c r="H871" s="66"/>
      <c r="I871" s="129"/>
      <c r="J871" s="88"/>
      <c r="K871" s="89"/>
      <c r="L871" s="93"/>
      <c r="M871" s="94"/>
      <c r="N871" s="94"/>
      <c r="O871" s="94"/>
      <c r="P871" s="94"/>
    </row>
    <row r="872" spans="1:16" ht="24" customHeight="1">
      <c r="A872" s="159">
        <f t="shared" si="55"/>
        <v>7</v>
      </c>
      <c r="B872" s="114"/>
      <c r="C872" s="91"/>
      <c r="D872" s="69"/>
      <c r="E872" s="128"/>
      <c r="F872" s="70"/>
      <c r="G872" s="66"/>
      <c r="H872" s="66"/>
      <c r="I872" s="117"/>
      <c r="J872" s="88"/>
      <c r="K872" s="93"/>
      <c r="L872" s="93"/>
      <c r="M872" s="94"/>
      <c r="N872" s="94"/>
      <c r="O872" s="94"/>
      <c r="P872" s="94"/>
    </row>
    <row r="873" spans="1:16" ht="24" customHeight="1">
      <c r="A873" s="159">
        <f t="shared" si="55"/>
        <v>8</v>
      </c>
      <c r="B873" s="114"/>
      <c r="C873" s="91"/>
      <c r="D873" s="69"/>
      <c r="E873" s="128"/>
      <c r="F873" s="70"/>
      <c r="G873" s="66"/>
      <c r="H873" s="66"/>
      <c r="I873" s="117"/>
      <c r="J873" s="88"/>
      <c r="K873" s="93"/>
      <c r="L873" s="93"/>
      <c r="M873" s="94"/>
      <c r="N873" s="94"/>
      <c r="O873" s="94"/>
      <c r="P873" s="94"/>
    </row>
    <row r="874" spans="1:16" ht="24" customHeight="1">
      <c r="A874" s="159">
        <f t="shared" si="55"/>
        <v>9</v>
      </c>
      <c r="B874" s="114"/>
      <c r="C874" s="91"/>
      <c r="D874" s="69"/>
      <c r="E874" s="128"/>
      <c r="F874" s="70"/>
      <c r="G874" s="66"/>
      <c r="H874" s="66"/>
      <c r="I874" s="117"/>
      <c r="J874" s="88"/>
      <c r="K874" s="93"/>
      <c r="L874" s="93"/>
      <c r="M874" s="94"/>
      <c r="N874" s="94"/>
      <c r="O874" s="94"/>
      <c r="P874" s="94"/>
    </row>
    <row r="875" spans="1:16" ht="24" customHeight="1">
      <c r="A875" s="159">
        <f t="shared" si="55"/>
        <v>10</v>
      </c>
      <c r="B875" s="114"/>
      <c r="C875" s="91"/>
      <c r="D875" s="69"/>
      <c r="E875" s="128"/>
      <c r="F875" s="70"/>
      <c r="G875" s="66"/>
      <c r="H875" s="66"/>
      <c r="I875" s="117"/>
      <c r="J875" s="88"/>
      <c r="K875" s="93"/>
      <c r="L875" s="93"/>
      <c r="M875" s="94"/>
      <c r="N875" s="94"/>
      <c r="O875" s="94"/>
      <c r="P875" s="94"/>
    </row>
    <row r="876" spans="1:16" ht="24" customHeight="1">
      <c r="A876" s="159">
        <f t="shared" si="55"/>
        <v>11</v>
      </c>
      <c r="B876" s="114"/>
      <c r="C876" s="91"/>
      <c r="D876" s="73"/>
      <c r="E876" s="128"/>
      <c r="F876" s="70"/>
      <c r="G876" s="66"/>
      <c r="H876" s="66"/>
      <c r="I876" s="129"/>
      <c r="J876" s="88"/>
      <c r="K876" s="93"/>
      <c r="L876" s="93"/>
      <c r="M876" s="94"/>
      <c r="N876" s="94"/>
      <c r="O876" s="94"/>
      <c r="P876" s="94"/>
    </row>
    <row r="877" spans="1:16" ht="24" customHeight="1">
      <c r="A877" s="159">
        <f t="shared" si="55"/>
        <v>12</v>
      </c>
      <c r="B877" s="114"/>
      <c r="C877" s="91"/>
      <c r="D877" s="73"/>
      <c r="E877" s="128"/>
      <c r="F877" s="70"/>
      <c r="G877" s="66"/>
      <c r="H877" s="66"/>
      <c r="I877" s="129"/>
      <c r="J877" s="88"/>
      <c r="K877" s="93"/>
      <c r="L877" s="93"/>
      <c r="M877" s="94"/>
      <c r="N877" s="94"/>
      <c r="O877" s="94"/>
      <c r="P877" s="94"/>
    </row>
    <row r="878" spans="1:16" ht="24" customHeight="1">
      <c r="A878" s="159">
        <f t="shared" si="55"/>
        <v>13</v>
      </c>
      <c r="B878" s="114"/>
      <c r="C878" s="91"/>
      <c r="D878" s="73"/>
      <c r="E878" s="128"/>
      <c r="F878" s="70"/>
      <c r="G878" s="66"/>
      <c r="H878" s="66"/>
      <c r="I878" s="129"/>
      <c r="J878" s="88"/>
      <c r="K878" s="93"/>
      <c r="L878" s="93"/>
      <c r="M878" s="94"/>
      <c r="N878" s="94"/>
      <c r="O878" s="94"/>
      <c r="P878" s="94"/>
    </row>
    <row r="879" spans="1:16" ht="24" customHeight="1">
      <c r="A879" s="159">
        <f t="shared" si="55"/>
        <v>14</v>
      </c>
      <c r="B879" s="114"/>
      <c r="C879" s="91"/>
      <c r="D879" s="73"/>
      <c r="E879" s="128"/>
      <c r="F879" s="70"/>
      <c r="G879" s="66"/>
      <c r="H879" s="66"/>
      <c r="I879" s="129"/>
      <c r="J879" s="88"/>
      <c r="K879" s="93"/>
      <c r="L879" s="93"/>
      <c r="M879" s="94"/>
      <c r="N879" s="94"/>
      <c r="O879" s="94"/>
      <c r="P879" s="94"/>
    </row>
    <row r="880" spans="1:16" ht="24" customHeight="1">
      <c r="A880" s="159">
        <f t="shared" si="55"/>
        <v>15</v>
      </c>
      <c r="B880" s="114"/>
      <c r="C880" s="91"/>
      <c r="D880" s="73"/>
      <c r="E880" s="128"/>
      <c r="F880" s="70"/>
      <c r="G880" s="66"/>
      <c r="H880" s="66"/>
      <c r="I880" s="129"/>
      <c r="J880" s="88"/>
      <c r="K880" s="93"/>
      <c r="L880" s="93"/>
      <c r="M880" s="94"/>
      <c r="N880" s="94"/>
      <c r="O880" s="94"/>
      <c r="P880" s="94"/>
    </row>
    <row r="881" spans="1:16" ht="24" customHeight="1">
      <c r="A881" s="159">
        <f t="shared" si="52"/>
        <v>16</v>
      </c>
      <c r="B881" s="114"/>
      <c r="C881" s="91"/>
      <c r="D881" s="73"/>
      <c r="E881" s="128"/>
      <c r="F881" s="70"/>
      <c r="G881" s="66"/>
      <c r="H881" s="66"/>
      <c r="I881" s="129"/>
      <c r="J881" s="88"/>
      <c r="K881" s="93"/>
      <c r="L881" s="93"/>
      <c r="M881" s="94"/>
      <c r="N881" s="94"/>
      <c r="O881" s="94"/>
      <c r="P881" s="94"/>
    </row>
    <row r="882" spans="1:16" ht="24" customHeight="1">
      <c r="A882" s="159">
        <f t="shared" si="52"/>
        <v>17</v>
      </c>
      <c r="B882" s="114"/>
      <c r="C882" s="91"/>
      <c r="D882" s="73"/>
      <c r="E882" s="128"/>
      <c r="F882" s="70"/>
      <c r="G882" s="66"/>
      <c r="H882" s="66"/>
      <c r="I882" s="129"/>
      <c r="J882" s="88"/>
      <c r="K882" s="93"/>
      <c r="L882" s="93"/>
      <c r="M882" s="94"/>
      <c r="N882" s="94"/>
      <c r="O882" s="94"/>
      <c r="P882" s="94"/>
    </row>
    <row r="883" spans="1:16" ht="24" customHeight="1">
      <c r="A883" s="159">
        <f t="shared" si="52"/>
        <v>18</v>
      </c>
      <c r="B883" s="114"/>
      <c r="C883" s="91"/>
      <c r="D883" s="73"/>
      <c r="E883" s="128"/>
      <c r="F883" s="70"/>
      <c r="G883" s="66"/>
      <c r="H883" s="66"/>
      <c r="I883" s="129"/>
      <c r="J883" s="88"/>
      <c r="K883" s="93"/>
      <c r="L883" s="93"/>
      <c r="M883" s="94"/>
      <c r="N883" s="94"/>
      <c r="O883" s="94"/>
      <c r="P883" s="94"/>
    </row>
    <row r="884" spans="1:16" ht="24" customHeight="1">
      <c r="A884" s="159">
        <f t="shared" si="52"/>
        <v>19</v>
      </c>
      <c r="B884" s="114"/>
      <c r="C884" s="91"/>
      <c r="D884" s="73"/>
      <c r="E884" s="128"/>
      <c r="F884" s="70"/>
      <c r="G884" s="66"/>
      <c r="H884" s="66"/>
      <c r="I884" s="129"/>
      <c r="J884" s="95"/>
      <c r="K884" s="93"/>
      <c r="L884" s="93"/>
      <c r="M884" s="94"/>
      <c r="N884" s="94"/>
      <c r="O884" s="94"/>
      <c r="P884" s="94"/>
    </row>
    <row r="885" spans="1:16" ht="24" customHeight="1">
      <c r="A885" s="159">
        <f t="shared" si="52"/>
        <v>20</v>
      </c>
      <c r="B885" s="118"/>
      <c r="C885" s="119" t="s">
        <v>64</v>
      </c>
      <c r="D885" s="120"/>
      <c r="E885" s="183"/>
      <c r="F885" s="122"/>
      <c r="G885" s="123"/>
      <c r="H885" s="123"/>
      <c r="I885" s="124"/>
      <c r="J885" s="95"/>
      <c r="K885" s="93"/>
      <c r="L885" s="93"/>
      <c r="M885" s="94"/>
      <c r="N885" s="94"/>
      <c r="O885" s="94"/>
      <c r="P885" s="94"/>
    </row>
    <row r="886" spans="1:16" ht="24" customHeight="1">
      <c r="A886" s="159">
        <f t="shared" si="52"/>
        <v>21</v>
      </c>
      <c r="B886" s="114" t="s">
        <v>65</v>
      </c>
      <c r="C886" s="184" t="s">
        <v>107</v>
      </c>
      <c r="D886" s="184"/>
      <c r="E886" s="116" t="s">
        <v>103</v>
      </c>
      <c r="F886" s="71">
        <v>0</v>
      </c>
      <c r="G886" s="72"/>
      <c r="H886" s="72"/>
      <c r="I886" s="185"/>
      <c r="J886" s="95"/>
      <c r="K886" s="93"/>
      <c r="L886" s="93"/>
      <c r="M886" s="94"/>
      <c r="N886" s="94"/>
      <c r="O886" s="94"/>
      <c r="P886" s="94"/>
    </row>
    <row r="887" spans="1:16" ht="24" customHeight="1">
      <c r="A887" s="159">
        <f t="shared" si="52"/>
        <v>22</v>
      </c>
      <c r="B887" s="114"/>
      <c r="C887" s="186" t="s">
        <v>108</v>
      </c>
      <c r="D887" s="186"/>
      <c r="E887" s="168" t="s">
        <v>103</v>
      </c>
      <c r="F887" s="70">
        <v>1</v>
      </c>
      <c r="G887" s="66"/>
      <c r="H887" s="66"/>
      <c r="I887" s="129"/>
      <c r="J887" s="180"/>
    </row>
    <row r="888" spans="1:16" ht="24" customHeight="1">
      <c r="A888" s="159">
        <f t="shared" si="52"/>
        <v>23</v>
      </c>
      <c r="B888" s="114"/>
      <c r="C888" s="184" t="s">
        <v>109</v>
      </c>
      <c r="D888" s="184"/>
      <c r="E888" s="116" t="s">
        <v>103</v>
      </c>
      <c r="F888" s="71">
        <v>1</v>
      </c>
      <c r="G888" s="72"/>
      <c r="H888" s="66"/>
      <c r="I888" s="129"/>
      <c r="J888" s="180"/>
    </row>
    <row r="889" spans="1:16" ht="24" customHeight="1">
      <c r="A889" s="159">
        <f t="shared" si="52"/>
        <v>24</v>
      </c>
      <c r="B889" s="114"/>
      <c r="C889" s="186" t="s">
        <v>61</v>
      </c>
      <c r="D889" s="186"/>
      <c r="E889" s="116" t="s">
        <v>103</v>
      </c>
      <c r="F889" s="71">
        <v>1</v>
      </c>
      <c r="G889" s="72"/>
      <c r="H889" s="66"/>
      <c r="I889" s="117"/>
      <c r="J889" s="180"/>
    </row>
    <row r="890" spans="1:16" ht="24" customHeight="1">
      <c r="A890" s="159">
        <f t="shared" si="52"/>
        <v>25</v>
      </c>
      <c r="B890" s="114"/>
      <c r="C890" s="186" t="s">
        <v>59</v>
      </c>
      <c r="D890" s="75"/>
      <c r="E890" s="116" t="s">
        <v>103</v>
      </c>
      <c r="F890" s="71">
        <v>0</v>
      </c>
      <c r="G890" s="72"/>
      <c r="H890" s="66"/>
      <c r="I890" s="117"/>
      <c r="J890" s="180"/>
    </row>
    <row r="891" spans="1:16" ht="24" customHeight="1">
      <c r="A891" s="159">
        <f t="shared" si="52"/>
        <v>26</v>
      </c>
      <c r="B891" s="114"/>
      <c r="C891" s="115" t="s">
        <v>60</v>
      </c>
      <c r="D891" s="76"/>
      <c r="E891" s="116" t="s">
        <v>103</v>
      </c>
      <c r="F891" s="71">
        <v>0</v>
      </c>
      <c r="G891" s="72"/>
      <c r="H891" s="66"/>
      <c r="I891" s="117"/>
      <c r="J891" s="180"/>
    </row>
    <row r="892" spans="1:16" ht="24" customHeight="1">
      <c r="A892" s="159">
        <f t="shared" si="52"/>
        <v>27</v>
      </c>
      <c r="B892" s="118"/>
      <c r="C892" s="119" t="s">
        <v>64</v>
      </c>
      <c r="D892" s="120"/>
      <c r="E892" s="121"/>
      <c r="F892" s="122"/>
      <c r="G892" s="123"/>
      <c r="H892" s="123"/>
      <c r="I892" s="124"/>
      <c r="J892" s="180"/>
    </row>
    <row r="893" spans="1:16" ht="24" customHeight="1">
      <c r="A893" s="159">
        <f t="shared" si="52"/>
        <v>28</v>
      </c>
      <c r="B893" s="125" t="s">
        <v>66</v>
      </c>
      <c r="C893" s="77"/>
      <c r="D893" s="78"/>
      <c r="E893" s="126"/>
      <c r="F893" s="67"/>
      <c r="G893" s="68"/>
      <c r="H893" s="66"/>
      <c r="I893" s="127"/>
      <c r="J893" s="180"/>
    </row>
    <row r="894" spans="1:16" ht="24" customHeight="1">
      <c r="A894" s="159">
        <f t="shared" si="52"/>
        <v>29</v>
      </c>
      <c r="B894" s="114"/>
      <c r="C894" s="79"/>
      <c r="D894" s="80"/>
      <c r="E894" s="128"/>
      <c r="F894" s="70"/>
      <c r="G894" s="66"/>
      <c r="H894" s="66"/>
      <c r="I894" s="129"/>
      <c r="J894" s="180"/>
    </row>
    <row r="895" spans="1:16" ht="24" customHeight="1">
      <c r="A895" s="159">
        <f>A894+1</f>
        <v>30</v>
      </c>
      <c r="B895" s="114"/>
      <c r="C895" s="74"/>
      <c r="D895" s="76"/>
      <c r="E895" s="115"/>
      <c r="F895" s="64"/>
      <c r="G895" s="65"/>
      <c r="H895" s="66"/>
      <c r="I895" s="117"/>
      <c r="J895" s="180"/>
    </row>
    <row r="896" spans="1:16" ht="24" customHeight="1" thickBot="1">
      <c r="A896" s="159">
        <f t="shared" si="52"/>
        <v>31</v>
      </c>
      <c r="B896" s="130"/>
      <c r="C896" s="131" t="s">
        <v>64</v>
      </c>
      <c r="D896" s="132"/>
      <c r="E896" s="115"/>
      <c r="F896" s="133"/>
      <c r="G896" s="134"/>
      <c r="H896" s="134"/>
      <c r="I896" s="117"/>
      <c r="J896" s="180"/>
    </row>
    <row r="897" spans="1:16" ht="24" customHeight="1" thickBot="1">
      <c r="A897" s="159">
        <f t="shared" si="52"/>
        <v>32</v>
      </c>
      <c r="B897" s="135" t="s">
        <v>67</v>
      </c>
      <c r="C897" s="136"/>
      <c r="D897" s="137"/>
      <c r="E897" s="136"/>
      <c r="F897" s="138"/>
      <c r="G897" s="139"/>
      <c r="H897" s="139"/>
      <c r="I897" s="140"/>
      <c r="J897" s="180"/>
    </row>
    <row r="898" spans="1:16" ht="24" customHeight="1" thickTop="1">
      <c r="A898" s="159">
        <v>1</v>
      </c>
      <c r="B898" s="141" t="str">
        <f>C901</f>
        <v>5) 커넥팅로드 발출 소제 복구</v>
      </c>
      <c r="C898" s="142"/>
      <c r="D898" s="143"/>
      <c r="E898" s="142"/>
      <c r="F898" s="144"/>
      <c r="G898" s="145"/>
      <c r="H898" s="145"/>
      <c r="I898" s="146"/>
      <c r="J898" s="180"/>
    </row>
    <row r="899" spans="1:16" ht="24" customHeight="1" thickBot="1">
      <c r="A899" s="159">
        <f t="shared" ref="A899:A912" si="56">A898+1</f>
        <v>2</v>
      </c>
      <c r="B899" s="147" t="s">
        <v>155</v>
      </c>
      <c r="C899" s="148"/>
      <c r="D899" s="148"/>
      <c r="E899" s="149"/>
      <c r="F899" s="150"/>
      <c r="G899" s="151"/>
      <c r="H899" s="151"/>
      <c r="I899" s="152"/>
      <c r="J899" s="180"/>
    </row>
    <row r="900" spans="1:16" ht="24" customHeight="1" thickBot="1">
      <c r="A900" s="159">
        <f t="shared" si="56"/>
        <v>3</v>
      </c>
      <c r="B900" s="153" t="s">
        <v>0</v>
      </c>
      <c r="C900" s="154" t="s">
        <v>1</v>
      </c>
      <c r="D900" s="155" t="s">
        <v>2</v>
      </c>
      <c r="E900" s="154" t="s">
        <v>3</v>
      </c>
      <c r="F900" s="156" t="s">
        <v>4</v>
      </c>
      <c r="G900" s="154" t="s">
        <v>317</v>
      </c>
      <c r="H900" s="154" t="s">
        <v>353</v>
      </c>
      <c r="I900" s="157" t="s">
        <v>5</v>
      </c>
      <c r="J900" s="180"/>
    </row>
    <row r="901" spans="1:16" ht="24" customHeight="1" thickTop="1">
      <c r="A901" s="159">
        <f t="shared" si="56"/>
        <v>4</v>
      </c>
      <c r="B901" s="114" t="s">
        <v>50</v>
      </c>
      <c r="C901" s="87" t="s">
        <v>215</v>
      </c>
      <c r="D901" s="69"/>
      <c r="E901" s="158" t="s">
        <v>56</v>
      </c>
      <c r="F901" s="70">
        <v>2</v>
      </c>
      <c r="G901" s="66"/>
      <c r="H901" s="66"/>
      <c r="I901" s="127"/>
      <c r="J901" s="181"/>
      <c r="K901" s="182"/>
      <c r="L901" s="182"/>
      <c r="M901" s="182"/>
      <c r="N901" s="182"/>
      <c r="O901" s="178"/>
    </row>
    <row r="902" spans="1:16" ht="24" customHeight="1">
      <c r="A902" s="159">
        <f t="shared" si="56"/>
        <v>5</v>
      </c>
      <c r="B902" s="114"/>
      <c r="C902" s="91" t="s">
        <v>231</v>
      </c>
      <c r="D902" s="69" t="s">
        <v>232</v>
      </c>
      <c r="E902" s="128" t="s">
        <v>104</v>
      </c>
      <c r="F902" s="70">
        <v>12</v>
      </c>
      <c r="G902" s="66"/>
      <c r="H902" s="66"/>
      <c r="I902" s="129"/>
      <c r="J902" s="88"/>
      <c r="K902" s="93"/>
      <c r="L902" s="93"/>
      <c r="M902" s="94"/>
      <c r="N902" s="94"/>
      <c r="O902" s="94"/>
      <c r="P902" s="94"/>
    </row>
    <row r="903" spans="1:16" ht="24" customHeight="1">
      <c r="A903" s="159">
        <f t="shared" si="56"/>
        <v>6</v>
      </c>
      <c r="B903" s="114"/>
      <c r="C903" s="91" t="s">
        <v>233</v>
      </c>
      <c r="D903" s="69" t="s">
        <v>234</v>
      </c>
      <c r="E903" s="128" t="s">
        <v>104</v>
      </c>
      <c r="F903" s="70">
        <v>12</v>
      </c>
      <c r="G903" s="66"/>
      <c r="H903" s="66"/>
      <c r="I903" s="129"/>
      <c r="J903" s="88"/>
      <c r="K903" s="89"/>
      <c r="L903" s="93"/>
      <c r="M903" s="94"/>
      <c r="N903" s="94"/>
      <c r="O903" s="94"/>
      <c r="P903" s="94"/>
    </row>
    <row r="904" spans="1:16" ht="24" customHeight="1">
      <c r="A904" s="159">
        <f t="shared" si="56"/>
        <v>7</v>
      </c>
      <c r="B904" s="114"/>
      <c r="C904" s="91"/>
      <c r="D904" s="69"/>
      <c r="E904" s="128"/>
      <c r="F904" s="70"/>
      <c r="G904" s="66"/>
      <c r="H904" s="66"/>
      <c r="I904" s="117"/>
      <c r="J904" s="88"/>
      <c r="K904" s="93"/>
      <c r="L904" s="93"/>
      <c r="M904" s="94"/>
      <c r="N904" s="94"/>
      <c r="O904" s="94"/>
      <c r="P904" s="94"/>
    </row>
    <row r="905" spans="1:16" ht="24" customHeight="1">
      <c r="A905" s="159">
        <f t="shared" si="56"/>
        <v>8</v>
      </c>
      <c r="B905" s="114"/>
      <c r="C905" s="91"/>
      <c r="D905" s="69"/>
      <c r="E905" s="128"/>
      <c r="F905" s="70"/>
      <c r="G905" s="66"/>
      <c r="H905" s="66"/>
      <c r="I905" s="117"/>
      <c r="J905" s="88"/>
      <c r="K905" s="93"/>
      <c r="L905" s="93"/>
      <c r="M905" s="94"/>
      <c r="N905" s="94"/>
      <c r="O905" s="94"/>
      <c r="P905" s="94"/>
    </row>
    <row r="906" spans="1:16" ht="24" customHeight="1">
      <c r="A906" s="159">
        <f t="shared" si="56"/>
        <v>9</v>
      </c>
      <c r="B906" s="114"/>
      <c r="C906" s="91"/>
      <c r="D906" s="69"/>
      <c r="E906" s="128"/>
      <c r="F906" s="70"/>
      <c r="G906" s="66"/>
      <c r="H906" s="66"/>
      <c r="I906" s="117"/>
      <c r="J906" s="88"/>
      <c r="K906" s="93"/>
      <c r="L906" s="93"/>
      <c r="M906" s="94"/>
      <c r="N906" s="94"/>
      <c r="O906" s="94"/>
      <c r="P906" s="94"/>
    </row>
    <row r="907" spans="1:16" ht="24" customHeight="1">
      <c r="A907" s="159">
        <f t="shared" si="56"/>
        <v>10</v>
      </c>
      <c r="B907" s="114"/>
      <c r="C907" s="91"/>
      <c r="D907" s="69"/>
      <c r="E907" s="128"/>
      <c r="F907" s="70"/>
      <c r="G907" s="66"/>
      <c r="H907" s="66"/>
      <c r="I907" s="117"/>
      <c r="J907" s="88"/>
      <c r="K907" s="93"/>
      <c r="L907" s="93"/>
      <c r="M907" s="94"/>
      <c r="N907" s="94"/>
      <c r="O907" s="94"/>
      <c r="P907" s="94"/>
    </row>
    <row r="908" spans="1:16" ht="24" customHeight="1">
      <c r="A908" s="159">
        <f t="shared" si="56"/>
        <v>11</v>
      </c>
      <c r="B908" s="114"/>
      <c r="C908" s="91"/>
      <c r="D908" s="73"/>
      <c r="E908" s="128"/>
      <c r="F908" s="70"/>
      <c r="G908" s="66"/>
      <c r="H908" s="66"/>
      <c r="I908" s="129"/>
      <c r="J908" s="88"/>
      <c r="K908" s="93"/>
      <c r="L908" s="93"/>
      <c r="M908" s="94"/>
      <c r="N908" s="94"/>
      <c r="O908" s="94"/>
      <c r="P908" s="94"/>
    </row>
    <row r="909" spans="1:16" ht="24" customHeight="1">
      <c r="A909" s="159">
        <f t="shared" si="56"/>
        <v>12</v>
      </c>
      <c r="B909" s="114"/>
      <c r="C909" s="91"/>
      <c r="D909" s="73"/>
      <c r="E909" s="128"/>
      <c r="F909" s="70"/>
      <c r="G909" s="66"/>
      <c r="H909" s="66"/>
      <c r="I909" s="129"/>
      <c r="J909" s="88"/>
      <c r="K909" s="93"/>
      <c r="L909" s="93"/>
      <c r="M909" s="94"/>
      <c r="N909" s="94"/>
      <c r="O909" s="94"/>
      <c r="P909" s="94"/>
    </row>
    <row r="910" spans="1:16" ht="24" customHeight="1">
      <c r="A910" s="159">
        <f t="shared" si="56"/>
        <v>13</v>
      </c>
      <c r="B910" s="114"/>
      <c r="C910" s="91"/>
      <c r="D910" s="73"/>
      <c r="E910" s="128"/>
      <c r="F910" s="70"/>
      <c r="G910" s="66"/>
      <c r="H910" s="66"/>
      <c r="I910" s="129"/>
      <c r="J910" s="88"/>
      <c r="K910" s="93"/>
      <c r="L910" s="93"/>
      <c r="M910" s="94"/>
      <c r="N910" s="94"/>
      <c r="O910" s="94"/>
      <c r="P910" s="94"/>
    </row>
    <row r="911" spans="1:16" ht="24" customHeight="1">
      <c r="A911" s="159">
        <f t="shared" si="56"/>
        <v>14</v>
      </c>
      <c r="B911" s="114"/>
      <c r="C911" s="91"/>
      <c r="D911" s="73"/>
      <c r="E911" s="128"/>
      <c r="F911" s="70"/>
      <c r="G911" s="66"/>
      <c r="H911" s="66"/>
      <c r="I911" s="129"/>
      <c r="J911" s="88"/>
      <c r="K911" s="93"/>
      <c r="L911" s="93"/>
      <c r="M911" s="94"/>
      <c r="N911" s="94"/>
      <c r="O911" s="94"/>
      <c r="P911" s="94"/>
    </row>
    <row r="912" spans="1:16" ht="24" customHeight="1">
      <c r="A912" s="159">
        <f t="shared" si="56"/>
        <v>15</v>
      </c>
      <c r="B912" s="114"/>
      <c r="C912" s="91"/>
      <c r="D912" s="73"/>
      <c r="E912" s="128"/>
      <c r="F912" s="70"/>
      <c r="G912" s="66"/>
      <c r="H912" s="66"/>
      <c r="I912" s="129"/>
      <c r="J912" s="88"/>
      <c r="K912" s="93"/>
      <c r="L912" s="93"/>
      <c r="M912" s="94"/>
      <c r="N912" s="94"/>
      <c r="O912" s="94"/>
      <c r="P912" s="94"/>
    </row>
    <row r="913" spans="1:16" ht="24" customHeight="1">
      <c r="A913" s="159">
        <f t="shared" si="52"/>
        <v>16</v>
      </c>
      <c r="B913" s="114"/>
      <c r="C913" s="91"/>
      <c r="D913" s="73"/>
      <c r="E913" s="128"/>
      <c r="F913" s="70"/>
      <c r="G913" s="66"/>
      <c r="H913" s="66"/>
      <c r="I913" s="129"/>
      <c r="J913" s="88"/>
      <c r="K913" s="93"/>
      <c r="L913" s="93"/>
      <c r="M913" s="94"/>
      <c r="N913" s="94"/>
      <c r="O913" s="94"/>
      <c r="P913" s="94"/>
    </row>
    <row r="914" spans="1:16" ht="24" customHeight="1">
      <c r="A914" s="159">
        <f t="shared" si="52"/>
        <v>17</v>
      </c>
      <c r="B914" s="114"/>
      <c r="C914" s="91"/>
      <c r="D914" s="73"/>
      <c r="E914" s="128"/>
      <c r="F914" s="70"/>
      <c r="G914" s="66"/>
      <c r="H914" s="66"/>
      <c r="I914" s="129"/>
      <c r="J914" s="88"/>
      <c r="K914" s="93"/>
      <c r="L914" s="93"/>
      <c r="M914" s="94"/>
      <c r="N914" s="94"/>
      <c r="O914" s="94"/>
      <c r="P914" s="94"/>
    </row>
    <row r="915" spans="1:16" ht="24" customHeight="1">
      <c r="A915" s="159">
        <f t="shared" si="52"/>
        <v>18</v>
      </c>
      <c r="B915" s="114"/>
      <c r="C915" s="91"/>
      <c r="D915" s="73"/>
      <c r="E915" s="128"/>
      <c r="F915" s="70"/>
      <c r="G915" s="66"/>
      <c r="H915" s="66"/>
      <c r="I915" s="129"/>
      <c r="J915" s="88"/>
      <c r="K915" s="93"/>
      <c r="L915" s="93"/>
      <c r="M915" s="94"/>
      <c r="N915" s="94"/>
      <c r="O915" s="94"/>
      <c r="P915" s="94"/>
    </row>
    <row r="916" spans="1:16" ht="24" customHeight="1">
      <c r="A916" s="159">
        <f t="shared" si="52"/>
        <v>19</v>
      </c>
      <c r="B916" s="114"/>
      <c r="C916" s="91"/>
      <c r="D916" s="73"/>
      <c r="E916" s="128"/>
      <c r="F916" s="70"/>
      <c r="G916" s="66"/>
      <c r="H916" s="66"/>
      <c r="I916" s="129"/>
      <c r="J916" s="95"/>
      <c r="K916" s="93"/>
      <c r="L916" s="93"/>
      <c r="M916" s="94"/>
      <c r="N916" s="94"/>
      <c r="O916" s="94"/>
      <c r="P916" s="94"/>
    </row>
    <row r="917" spans="1:16" ht="24" customHeight="1">
      <c r="A917" s="159">
        <f t="shared" si="52"/>
        <v>20</v>
      </c>
      <c r="B917" s="118"/>
      <c r="C917" s="119" t="s">
        <v>64</v>
      </c>
      <c r="D917" s="120"/>
      <c r="E917" s="183"/>
      <c r="F917" s="122"/>
      <c r="G917" s="123"/>
      <c r="H917" s="123"/>
      <c r="I917" s="124"/>
      <c r="J917" s="95"/>
      <c r="K917" s="93"/>
      <c r="L917" s="93"/>
      <c r="M917" s="94"/>
      <c r="N917" s="94"/>
      <c r="O917" s="94"/>
      <c r="P917" s="94"/>
    </row>
    <row r="918" spans="1:16" ht="24" customHeight="1">
      <c r="A918" s="159">
        <f t="shared" si="52"/>
        <v>21</v>
      </c>
      <c r="B918" s="114" t="s">
        <v>65</v>
      </c>
      <c r="C918" s="184" t="s">
        <v>107</v>
      </c>
      <c r="D918" s="184"/>
      <c r="E918" s="116" t="s">
        <v>103</v>
      </c>
      <c r="F918" s="71">
        <v>0</v>
      </c>
      <c r="G918" s="72"/>
      <c r="H918" s="72"/>
      <c r="I918" s="185"/>
      <c r="J918" s="95"/>
      <c r="K918" s="93"/>
      <c r="L918" s="93"/>
      <c r="M918" s="94"/>
      <c r="N918" s="94"/>
      <c r="O918" s="94"/>
      <c r="P918" s="94"/>
    </row>
    <row r="919" spans="1:16" ht="24" customHeight="1">
      <c r="A919" s="159">
        <f t="shared" si="52"/>
        <v>22</v>
      </c>
      <c r="B919" s="114"/>
      <c r="C919" s="186" t="s">
        <v>108</v>
      </c>
      <c r="D919" s="186"/>
      <c r="E919" s="168" t="s">
        <v>103</v>
      </c>
      <c r="F919" s="70">
        <v>1</v>
      </c>
      <c r="G919" s="66"/>
      <c r="H919" s="66"/>
      <c r="I919" s="129"/>
      <c r="J919" s="180"/>
    </row>
    <row r="920" spans="1:16" ht="24" customHeight="1">
      <c r="A920" s="159">
        <f t="shared" si="52"/>
        <v>23</v>
      </c>
      <c r="B920" s="114"/>
      <c r="C920" s="184" t="s">
        <v>109</v>
      </c>
      <c r="D920" s="184"/>
      <c r="E920" s="116" t="s">
        <v>103</v>
      </c>
      <c r="F920" s="71">
        <v>1</v>
      </c>
      <c r="G920" s="72"/>
      <c r="H920" s="66"/>
      <c r="I920" s="129"/>
      <c r="J920" s="180"/>
    </row>
    <row r="921" spans="1:16" ht="24" customHeight="1">
      <c r="A921" s="159">
        <f t="shared" si="52"/>
        <v>24</v>
      </c>
      <c r="B921" s="114"/>
      <c r="C921" s="186" t="s">
        <v>61</v>
      </c>
      <c r="D921" s="186"/>
      <c r="E921" s="116" t="s">
        <v>103</v>
      </c>
      <c r="F921" s="71">
        <v>1</v>
      </c>
      <c r="G921" s="72"/>
      <c r="H921" s="66"/>
      <c r="I921" s="117"/>
      <c r="J921" s="180"/>
    </row>
    <row r="922" spans="1:16" ht="24" customHeight="1">
      <c r="A922" s="159">
        <f t="shared" si="52"/>
        <v>25</v>
      </c>
      <c r="B922" s="114"/>
      <c r="C922" s="186" t="s">
        <v>59</v>
      </c>
      <c r="D922" s="75"/>
      <c r="E922" s="116" t="s">
        <v>103</v>
      </c>
      <c r="F922" s="71">
        <v>0</v>
      </c>
      <c r="G922" s="72"/>
      <c r="H922" s="66"/>
      <c r="I922" s="117"/>
      <c r="J922" s="180"/>
    </row>
    <row r="923" spans="1:16" ht="24" customHeight="1">
      <c r="A923" s="159">
        <f t="shared" si="52"/>
        <v>26</v>
      </c>
      <c r="B923" s="114"/>
      <c r="C923" s="115" t="s">
        <v>60</v>
      </c>
      <c r="D923" s="76"/>
      <c r="E923" s="116" t="s">
        <v>103</v>
      </c>
      <c r="F923" s="71">
        <v>0</v>
      </c>
      <c r="G923" s="72"/>
      <c r="H923" s="66"/>
      <c r="I923" s="117"/>
      <c r="J923" s="180"/>
    </row>
    <row r="924" spans="1:16" ht="24" customHeight="1">
      <c r="A924" s="159">
        <f t="shared" si="52"/>
        <v>27</v>
      </c>
      <c r="B924" s="118"/>
      <c r="C924" s="119" t="s">
        <v>64</v>
      </c>
      <c r="D924" s="120"/>
      <c r="E924" s="121"/>
      <c r="F924" s="122"/>
      <c r="G924" s="123"/>
      <c r="H924" s="123"/>
      <c r="I924" s="124"/>
      <c r="J924" s="180"/>
    </row>
    <row r="925" spans="1:16" ht="24" customHeight="1">
      <c r="A925" s="159">
        <f t="shared" si="52"/>
        <v>28</v>
      </c>
      <c r="B925" s="125" t="s">
        <v>66</v>
      </c>
      <c r="C925" s="77"/>
      <c r="D925" s="78"/>
      <c r="E925" s="126"/>
      <c r="F925" s="67"/>
      <c r="G925" s="68"/>
      <c r="H925" s="66"/>
      <c r="I925" s="127"/>
      <c r="J925" s="180"/>
    </row>
    <row r="926" spans="1:16" ht="24" customHeight="1">
      <c r="A926" s="159">
        <f t="shared" si="52"/>
        <v>29</v>
      </c>
      <c r="B926" s="114"/>
      <c r="C926" s="79"/>
      <c r="D926" s="80"/>
      <c r="E926" s="128"/>
      <c r="F926" s="70"/>
      <c r="G926" s="66"/>
      <c r="H926" s="66"/>
      <c r="I926" s="129"/>
      <c r="J926" s="180"/>
    </row>
    <row r="927" spans="1:16" ht="24" customHeight="1">
      <c r="A927" s="159">
        <f>A926+1</f>
        <v>30</v>
      </c>
      <c r="B927" s="114"/>
      <c r="C927" s="74"/>
      <c r="D927" s="76"/>
      <c r="E927" s="115"/>
      <c r="F927" s="64"/>
      <c r="G927" s="65"/>
      <c r="H927" s="66"/>
      <c r="I927" s="117"/>
      <c r="J927" s="180"/>
    </row>
    <row r="928" spans="1:16" ht="24" customHeight="1" thickBot="1">
      <c r="A928" s="159">
        <f t="shared" si="52"/>
        <v>31</v>
      </c>
      <c r="B928" s="130"/>
      <c r="C928" s="131" t="s">
        <v>64</v>
      </c>
      <c r="D928" s="132"/>
      <c r="E928" s="115"/>
      <c r="F928" s="133"/>
      <c r="G928" s="134"/>
      <c r="H928" s="134"/>
      <c r="I928" s="117"/>
      <c r="J928" s="180"/>
    </row>
    <row r="929" spans="1:16" ht="24" customHeight="1" thickBot="1">
      <c r="A929" s="159">
        <f t="shared" si="52"/>
        <v>32</v>
      </c>
      <c r="B929" s="135" t="s">
        <v>67</v>
      </c>
      <c r="C929" s="136"/>
      <c r="D929" s="137"/>
      <c r="E929" s="136"/>
      <c r="F929" s="138"/>
      <c r="G929" s="139"/>
      <c r="H929" s="139"/>
      <c r="I929" s="140"/>
      <c r="J929" s="180"/>
    </row>
    <row r="930" spans="1:16" ht="24" customHeight="1" thickTop="1">
      <c r="A930" s="159">
        <v>1</v>
      </c>
      <c r="B930" s="141" t="str">
        <f>C933</f>
        <v>6) 크랭크샤프트 발출 소제 복구</v>
      </c>
      <c r="C930" s="142"/>
      <c r="D930" s="143"/>
      <c r="E930" s="142"/>
      <c r="F930" s="144"/>
      <c r="G930" s="145"/>
      <c r="H930" s="145"/>
      <c r="I930" s="146"/>
      <c r="J930" s="180"/>
    </row>
    <row r="931" spans="1:16" ht="24" customHeight="1" thickBot="1">
      <c r="A931" s="159">
        <f t="shared" ref="A931:A944" si="57">A930+1</f>
        <v>2</v>
      </c>
      <c r="B931" s="147" t="s">
        <v>153</v>
      </c>
      <c r="C931" s="148"/>
      <c r="D931" s="148"/>
      <c r="E931" s="149"/>
      <c r="F931" s="150"/>
      <c r="G931" s="151"/>
      <c r="H931" s="151"/>
      <c r="I931" s="152"/>
      <c r="J931" s="180"/>
    </row>
    <row r="932" spans="1:16" ht="24" customHeight="1" thickBot="1">
      <c r="A932" s="159">
        <f t="shared" si="57"/>
        <v>3</v>
      </c>
      <c r="B932" s="153" t="s">
        <v>0</v>
      </c>
      <c r="C932" s="154" t="s">
        <v>1</v>
      </c>
      <c r="D932" s="155" t="s">
        <v>2</v>
      </c>
      <c r="E932" s="154" t="s">
        <v>3</v>
      </c>
      <c r="F932" s="156" t="s">
        <v>4</v>
      </c>
      <c r="G932" s="154" t="s">
        <v>317</v>
      </c>
      <c r="H932" s="154" t="s">
        <v>353</v>
      </c>
      <c r="I932" s="157" t="s">
        <v>5</v>
      </c>
      <c r="J932" s="180"/>
    </row>
    <row r="933" spans="1:16" ht="24" customHeight="1" thickTop="1">
      <c r="A933" s="159">
        <f t="shared" si="57"/>
        <v>4</v>
      </c>
      <c r="B933" s="114" t="s">
        <v>50</v>
      </c>
      <c r="C933" s="87" t="s">
        <v>199</v>
      </c>
      <c r="D933" s="69"/>
      <c r="E933" s="158" t="s">
        <v>56</v>
      </c>
      <c r="F933" s="70">
        <v>2</v>
      </c>
      <c r="G933" s="66"/>
      <c r="H933" s="66"/>
      <c r="I933" s="127"/>
      <c r="J933" s="181"/>
      <c r="K933" s="182"/>
      <c r="L933" s="182"/>
      <c r="M933" s="182"/>
      <c r="N933" s="182"/>
      <c r="O933" s="178"/>
    </row>
    <row r="934" spans="1:16" ht="24" customHeight="1">
      <c r="A934" s="159">
        <f t="shared" si="57"/>
        <v>5</v>
      </c>
      <c r="B934" s="114"/>
      <c r="C934" s="91" t="s">
        <v>235</v>
      </c>
      <c r="D934" s="69" t="s">
        <v>236</v>
      </c>
      <c r="E934" s="128" t="s">
        <v>104</v>
      </c>
      <c r="F934" s="70">
        <v>14</v>
      </c>
      <c r="G934" s="66"/>
      <c r="H934" s="66"/>
      <c r="I934" s="129"/>
      <c r="J934" s="88"/>
      <c r="K934" s="93"/>
      <c r="L934" s="93"/>
      <c r="M934" s="94"/>
      <c r="N934" s="94"/>
      <c r="O934" s="94"/>
      <c r="P934" s="94"/>
    </row>
    <row r="935" spans="1:16" ht="24" customHeight="1">
      <c r="A935" s="159">
        <f t="shared" si="57"/>
        <v>6</v>
      </c>
      <c r="B935" s="114"/>
      <c r="C935" s="91" t="s">
        <v>237</v>
      </c>
      <c r="D935" s="69" t="s">
        <v>238</v>
      </c>
      <c r="E935" s="128" t="s">
        <v>104</v>
      </c>
      <c r="F935" s="70">
        <v>14</v>
      </c>
      <c r="G935" s="66"/>
      <c r="H935" s="66"/>
      <c r="I935" s="129"/>
      <c r="J935" s="88"/>
      <c r="K935" s="89"/>
      <c r="L935" s="93"/>
      <c r="M935" s="94"/>
      <c r="N935" s="94"/>
      <c r="O935" s="94"/>
      <c r="P935" s="94"/>
    </row>
    <row r="936" spans="1:16" ht="24" customHeight="1">
      <c r="A936" s="159">
        <f t="shared" si="57"/>
        <v>7</v>
      </c>
      <c r="B936" s="114"/>
      <c r="C936" s="91" t="s">
        <v>239</v>
      </c>
      <c r="D936" s="69" t="s">
        <v>240</v>
      </c>
      <c r="E936" s="128" t="s">
        <v>104</v>
      </c>
      <c r="F936" s="70">
        <v>4</v>
      </c>
      <c r="G936" s="66"/>
      <c r="H936" s="66"/>
      <c r="I936" s="117"/>
      <c r="J936" s="88"/>
      <c r="K936" s="93"/>
      <c r="L936" s="93"/>
      <c r="M936" s="94"/>
      <c r="N936" s="94"/>
      <c r="O936" s="94"/>
      <c r="P936" s="94"/>
    </row>
    <row r="937" spans="1:16" ht="24" customHeight="1">
      <c r="A937" s="159">
        <f t="shared" si="57"/>
        <v>8</v>
      </c>
      <c r="B937" s="114"/>
      <c r="C937" s="91" t="s">
        <v>241</v>
      </c>
      <c r="D937" s="69" t="s">
        <v>242</v>
      </c>
      <c r="E937" s="128" t="s">
        <v>104</v>
      </c>
      <c r="F937" s="70">
        <v>4</v>
      </c>
      <c r="G937" s="66"/>
      <c r="H937" s="66"/>
      <c r="I937" s="117"/>
      <c r="J937" s="88"/>
      <c r="K937" s="93"/>
      <c r="L937" s="93"/>
      <c r="M937" s="94"/>
      <c r="N937" s="94"/>
      <c r="O937" s="94"/>
      <c r="P937" s="94"/>
    </row>
    <row r="938" spans="1:16" ht="24" customHeight="1">
      <c r="A938" s="159">
        <f t="shared" si="57"/>
        <v>9</v>
      </c>
      <c r="B938" s="114"/>
      <c r="C938" s="91"/>
      <c r="D938" s="69"/>
      <c r="E938" s="128"/>
      <c r="F938" s="70"/>
      <c r="G938" s="66"/>
      <c r="H938" s="66"/>
      <c r="I938" s="117"/>
      <c r="J938" s="88"/>
      <c r="K938" s="93"/>
      <c r="L938" s="93"/>
      <c r="M938" s="94"/>
      <c r="N938" s="94"/>
      <c r="O938" s="94"/>
      <c r="P938" s="94"/>
    </row>
    <row r="939" spans="1:16" ht="24" customHeight="1">
      <c r="A939" s="159">
        <f t="shared" si="57"/>
        <v>10</v>
      </c>
      <c r="B939" s="114"/>
      <c r="C939" s="91"/>
      <c r="D939" s="69"/>
      <c r="E939" s="128"/>
      <c r="F939" s="70"/>
      <c r="G939" s="66"/>
      <c r="H939" s="66"/>
      <c r="I939" s="117"/>
      <c r="J939" s="88"/>
      <c r="K939" s="93"/>
      <c r="L939" s="93"/>
      <c r="M939" s="94"/>
      <c r="N939" s="94"/>
      <c r="O939" s="94"/>
      <c r="P939" s="94"/>
    </row>
    <row r="940" spans="1:16" ht="24" customHeight="1">
      <c r="A940" s="159">
        <f t="shared" si="57"/>
        <v>11</v>
      </c>
      <c r="B940" s="114"/>
      <c r="C940" s="91"/>
      <c r="D940" s="73"/>
      <c r="E940" s="128"/>
      <c r="F940" s="70"/>
      <c r="G940" s="66"/>
      <c r="H940" s="66"/>
      <c r="I940" s="129"/>
      <c r="J940" s="88"/>
      <c r="K940" s="93"/>
      <c r="L940" s="93"/>
      <c r="M940" s="94"/>
      <c r="N940" s="94"/>
      <c r="O940" s="94"/>
      <c r="P940" s="94"/>
    </row>
    <row r="941" spans="1:16" ht="24" customHeight="1">
      <c r="A941" s="159">
        <f t="shared" si="57"/>
        <v>12</v>
      </c>
      <c r="B941" s="114"/>
      <c r="C941" s="91"/>
      <c r="D941" s="73"/>
      <c r="E941" s="128"/>
      <c r="F941" s="70"/>
      <c r="G941" s="66"/>
      <c r="H941" s="66"/>
      <c r="I941" s="129"/>
      <c r="J941" s="88"/>
      <c r="K941" s="93"/>
      <c r="L941" s="93"/>
      <c r="M941" s="94"/>
      <c r="N941" s="94"/>
      <c r="O941" s="94"/>
      <c r="P941" s="94"/>
    </row>
    <row r="942" spans="1:16" ht="24" customHeight="1">
      <c r="A942" s="159">
        <f t="shared" si="57"/>
        <v>13</v>
      </c>
      <c r="B942" s="114"/>
      <c r="C942" s="91"/>
      <c r="D942" s="73"/>
      <c r="E942" s="128"/>
      <c r="F942" s="70"/>
      <c r="G942" s="66"/>
      <c r="H942" s="66"/>
      <c r="I942" s="129"/>
      <c r="J942" s="88"/>
      <c r="K942" s="93"/>
      <c r="L942" s="93"/>
      <c r="M942" s="94"/>
      <c r="N942" s="94"/>
      <c r="O942" s="94"/>
      <c r="P942" s="94"/>
    </row>
    <row r="943" spans="1:16" ht="24" customHeight="1">
      <c r="A943" s="159">
        <f t="shared" si="57"/>
        <v>14</v>
      </c>
      <c r="B943" s="114"/>
      <c r="C943" s="91"/>
      <c r="D943" s="73"/>
      <c r="E943" s="128"/>
      <c r="F943" s="70"/>
      <c r="G943" s="66"/>
      <c r="H943" s="66"/>
      <c r="I943" s="129"/>
      <c r="J943" s="88"/>
      <c r="K943" s="93"/>
      <c r="L943" s="93"/>
      <c r="M943" s="94"/>
      <c r="N943" s="94"/>
      <c r="O943" s="94"/>
      <c r="P943" s="94"/>
    </row>
    <row r="944" spans="1:16" ht="24" customHeight="1">
      <c r="A944" s="159">
        <f t="shared" si="57"/>
        <v>15</v>
      </c>
      <c r="B944" s="114"/>
      <c r="C944" s="91"/>
      <c r="D944" s="73"/>
      <c r="E944" s="128"/>
      <c r="F944" s="70"/>
      <c r="G944" s="66"/>
      <c r="H944" s="66"/>
      <c r="I944" s="129"/>
      <c r="J944" s="88"/>
      <c r="K944" s="93"/>
      <c r="L944" s="93"/>
      <c r="M944" s="94"/>
      <c r="N944" s="94"/>
      <c r="O944" s="94"/>
      <c r="P944" s="94"/>
    </row>
    <row r="945" spans="1:16" ht="24" customHeight="1">
      <c r="A945" s="159">
        <f t="shared" si="52"/>
        <v>16</v>
      </c>
      <c r="B945" s="114"/>
      <c r="C945" s="91"/>
      <c r="D945" s="73"/>
      <c r="E945" s="128"/>
      <c r="F945" s="70"/>
      <c r="G945" s="66"/>
      <c r="H945" s="66"/>
      <c r="I945" s="129"/>
      <c r="J945" s="88"/>
      <c r="K945" s="93"/>
      <c r="L945" s="93"/>
      <c r="M945" s="94"/>
      <c r="N945" s="94"/>
      <c r="O945" s="94"/>
      <c r="P945" s="94"/>
    </row>
    <row r="946" spans="1:16" ht="24" customHeight="1">
      <c r="A946" s="159">
        <f t="shared" si="52"/>
        <v>17</v>
      </c>
      <c r="B946" s="114"/>
      <c r="C946" s="91"/>
      <c r="D946" s="73"/>
      <c r="E946" s="128"/>
      <c r="F946" s="70"/>
      <c r="G946" s="66"/>
      <c r="H946" s="66"/>
      <c r="I946" s="129"/>
      <c r="J946" s="88"/>
      <c r="K946" s="93"/>
      <c r="L946" s="93"/>
      <c r="M946" s="94"/>
      <c r="N946" s="94"/>
      <c r="O946" s="94"/>
      <c r="P946" s="94"/>
    </row>
    <row r="947" spans="1:16" ht="24" customHeight="1">
      <c r="A947" s="159">
        <f t="shared" si="52"/>
        <v>18</v>
      </c>
      <c r="B947" s="114"/>
      <c r="C947" s="91"/>
      <c r="D947" s="73"/>
      <c r="E947" s="128"/>
      <c r="F947" s="70"/>
      <c r="G947" s="66"/>
      <c r="H947" s="66"/>
      <c r="I947" s="129"/>
      <c r="J947" s="88"/>
      <c r="K947" s="93"/>
      <c r="L947" s="93"/>
      <c r="M947" s="94"/>
      <c r="N947" s="94"/>
      <c r="O947" s="94"/>
      <c r="P947" s="94"/>
    </row>
    <row r="948" spans="1:16" ht="24" customHeight="1">
      <c r="A948" s="159">
        <f t="shared" si="52"/>
        <v>19</v>
      </c>
      <c r="B948" s="114"/>
      <c r="C948" s="91"/>
      <c r="D948" s="73"/>
      <c r="E948" s="128"/>
      <c r="F948" s="70"/>
      <c r="G948" s="66"/>
      <c r="H948" s="66"/>
      <c r="I948" s="129"/>
      <c r="J948" s="95"/>
      <c r="K948" s="93"/>
      <c r="L948" s="93"/>
      <c r="M948" s="94"/>
      <c r="N948" s="94"/>
      <c r="O948" s="94"/>
      <c r="P948" s="94"/>
    </row>
    <row r="949" spans="1:16" ht="24" customHeight="1">
      <c r="A949" s="159">
        <f t="shared" si="52"/>
        <v>20</v>
      </c>
      <c r="B949" s="118"/>
      <c r="C949" s="119" t="s">
        <v>64</v>
      </c>
      <c r="D949" s="120"/>
      <c r="E949" s="183"/>
      <c r="F949" s="122"/>
      <c r="G949" s="123"/>
      <c r="H949" s="123"/>
      <c r="I949" s="124"/>
      <c r="J949" s="95"/>
      <c r="K949" s="93"/>
      <c r="L949" s="93"/>
      <c r="M949" s="94"/>
      <c r="N949" s="94"/>
      <c r="O949" s="94"/>
      <c r="P949" s="94"/>
    </row>
    <row r="950" spans="1:16" ht="24" customHeight="1">
      <c r="A950" s="159">
        <f t="shared" si="52"/>
        <v>21</v>
      </c>
      <c r="B950" s="114" t="s">
        <v>65</v>
      </c>
      <c r="C950" s="184" t="s">
        <v>107</v>
      </c>
      <c r="D950" s="184"/>
      <c r="E950" s="116" t="s">
        <v>103</v>
      </c>
      <c r="F950" s="71">
        <v>0</v>
      </c>
      <c r="G950" s="72"/>
      <c r="H950" s="72"/>
      <c r="I950" s="185"/>
      <c r="J950" s="95"/>
      <c r="K950" s="93"/>
      <c r="L950" s="93"/>
      <c r="M950" s="94"/>
      <c r="N950" s="94"/>
      <c r="O950" s="94"/>
      <c r="P950" s="94"/>
    </row>
    <row r="951" spans="1:16" ht="24" customHeight="1">
      <c r="A951" s="159">
        <f t="shared" si="52"/>
        <v>22</v>
      </c>
      <c r="B951" s="114"/>
      <c r="C951" s="186" t="s">
        <v>108</v>
      </c>
      <c r="D951" s="186"/>
      <c r="E951" s="168" t="s">
        <v>103</v>
      </c>
      <c r="F951" s="70">
        <v>1</v>
      </c>
      <c r="G951" s="66"/>
      <c r="H951" s="66"/>
      <c r="I951" s="129"/>
      <c r="J951" s="180"/>
    </row>
    <row r="952" spans="1:16" ht="24" customHeight="1">
      <c r="A952" s="159">
        <f t="shared" si="52"/>
        <v>23</v>
      </c>
      <c r="B952" s="114"/>
      <c r="C952" s="184" t="s">
        <v>109</v>
      </c>
      <c r="D952" s="184"/>
      <c r="E952" s="116" t="s">
        <v>103</v>
      </c>
      <c r="F952" s="71">
        <v>1</v>
      </c>
      <c r="G952" s="72"/>
      <c r="H952" s="66"/>
      <c r="I952" s="129"/>
      <c r="J952" s="180"/>
    </row>
    <row r="953" spans="1:16" ht="24" customHeight="1">
      <c r="A953" s="159">
        <f t="shared" si="52"/>
        <v>24</v>
      </c>
      <c r="B953" s="114"/>
      <c r="C953" s="186" t="s">
        <v>61</v>
      </c>
      <c r="D953" s="186"/>
      <c r="E953" s="116" t="s">
        <v>103</v>
      </c>
      <c r="F953" s="71">
        <v>1</v>
      </c>
      <c r="G953" s="72"/>
      <c r="H953" s="66"/>
      <c r="I953" s="117"/>
      <c r="J953" s="180"/>
    </row>
    <row r="954" spans="1:16" ht="24" customHeight="1">
      <c r="A954" s="159">
        <f t="shared" si="52"/>
        <v>25</v>
      </c>
      <c r="B954" s="114"/>
      <c r="C954" s="186" t="s">
        <v>59</v>
      </c>
      <c r="D954" s="75"/>
      <c r="E954" s="116" t="s">
        <v>103</v>
      </c>
      <c r="F954" s="71">
        <v>0</v>
      </c>
      <c r="G954" s="72"/>
      <c r="H954" s="66"/>
      <c r="I954" s="117"/>
      <c r="J954" s="180"/>
    </row>
    <row r="955" spans="1:16" ht="24" customHeight="1">
      <c r="A955" s="159">
        <f t="shared" si="52"/>
        <v>26</v>
      </c>
      <c r="B955" s="114"/>
      <c r="C955" s="115" t="s">
        <v>60</v>
      </c>
      <c r="D955" s="76"/>
      <c r="E955" s="116" t="s">
        <v>103</v>
      </c>
      <c r="F955" s="71">
        <v>0</v>
      </c>
      <c r="G955" s="72"/>
      <c r="H955" s="66"/>
      <c r="I955" s="117"/>
      <c r="J955" s="180"/>
    </row>
    <row r="956" spans="1:16" ht="24" customHeight="1">
      <c r="A956" s="159">
        <f t="shared" si="52"/>
        <v>27</v>
      </c>
      <c r="B956" s="118"/>
      <c r="C956" s="119" t="s">
        <v>64</v>
      </c>
      <c r="D956" s="120"/>
      <c r="E956" s="121"/>
      <c r="F956" s="122"/>
      <c r="G956" s="123"/>
      <c r="H956" s="123"/>
      <c r="I956" s="124"/>
      <c r="J956" s="180"/>
    </row>
    <row r="957" spans="1:16" ht="24" customHeight="1">
      <c r="A957" s="159">
        <f t="shared" si="52"/>
        <v>28</v>
      </c>
      <c r="B957" s="125" t="s">
        <v>66</v>
      </c>
      <c r="C957" s="77"/>
      <c r="D957" s="78"/>
      <c r="E957" s="126"/>
      <c r="F957" s="67"/>
      <c r="G957" s="68"/>
      <c r="H957" s="66"/>
      <c r="I957" s="127"/>
      <c r="J957" s="180"/>
    </row>
    <row r="958" spans="1:16" ht="24" customHeight="1">
      <c r="A958" s="159">
        <f t="shared" si="52"/>
        <v>29</v>
      </c>
      <c r="B958" s="114"/>
      <c r="C958" s="79"/>
      <c r="D958" s="80"/>
      <c r="E958" s="128"/>
      <c r="F958" s="70"/>
      <c r="G958" s="66"/>
      <c r="H958" s="66"/>
      <c r="I958" s="129"/>
      <c r="J958" s="180"/>
    </row>
    <row r="959" spans="1:16" ht="24" customHeight="1">
      <c r="A959" s="159">
        <f>A958+1</f>
        <v>30</v>
      </c>
      <c r="B959" s="114"/>
      <c r="C959" s="74"/>
      <c r="D959" s="76"/>
      <c r="E959" s="115"/>
      <c r="F959" s="64"/>
      <c r="G959" s="65"/>
      <c r="H959" s="66"/>
      <c r="I959" s="117"/>
      <c r="J959" s="180"/>
    </row>
    <row r="960" spans="1:16" ht="24" customHeight="1" thickBot="1">
      <c r="A960" s="159">
        <f t="shared" si="52"/>
        <v>31</v>
      </c>
      <c r="B960" s="130"/>
      <c r="C960" s="131" t="s">
        <v>64</v>
      </c>
      <c r="D960" s="132"/>
      <c r="E960" s="115"/>
      <c r="F960" s="133"/>
      <c r="G960" s="134"/>
      <c r="H960" s="134"/>
      <c r="I960" s="117"/>
      <c r="J960" s="180"/>
    </row>
    <row r="961" spans="1:16" ht="24" customHeight="1" thickBot="1">
      <c r="A961" s="159">
        <f t="shared" si="52"/>
        <v>32</v>
      </c>
      <c r="B961" s="135" t="s">
        <v>67</v>
      </c>
      <c r="C961" s="136"/>
      <c r="D961" s="137"/>
      <c r="E961" s="136"/>
      <c r="F961" s="138"/>
      <c r="G961" s="139"/>
      <c r="H961" s="139"/>
      <c r="I961" s="140"/>
      <c r="J961" s="180"/>
    </row>
    <row r="962" spans="1:16" ht="24" customHeight="1" thickTop="1">
      <c r="A962" s="159">
        <v>1</v>
      </c>
      <c r="B962" s="141" t="str">
        <f>C965</f>
        <v>7) 캠샤프트 발출 소제 복구</v>
      </c>
      <c r="C962" s="142"/>
      <c r="D962" s="143"/>
      <c r="E962" s="142"/>
      <c r="F962" s="144"/>
      <c r="G962" s="145"/>
      <c r="H962" s="145"/>
      <c r="I962" s="146"/>
      <c r="J962" s="180"/>
    </row>
    <row r="963" spans="1:16" ht="24" customHeight="1" thickBot="1">
      <c r="A963" s="159">
        <f t="shared" ref="A963:A976" si="58">A962+1</f>
        <v>2</v>
      </c>
      <c r="B963" s="147" t="s">
        <v>154</v>
      </c>
      <c r="C963" s="148"/>
      <c r="D963" s="148"/>
      <c r="E963" s="149"/>
      <c r="F963" s="150"/>
      <c r="G963" s="151"/>
      <c r="H963" s="151"/>
      <c r="I963" s="152"/>
      <c r="J963" s="180"/>
    </row>
    <row r="964" spans="1:16" ht="24" customHeight="1" thickBot="1">
      <c r="A964" s="159">
        <f t="shared" si="58"/>
        <v>3</v>
      </c>
      <c r="B964" s="153" t="s">
        <v>0</v>
      </c>
      <c r="C964" s="154" t="s">
        <v>1</v>
      </c>
      <c r="D964" s="155" t="s">
        <v>2</v>
      </c>
      <c r="E964" s="154" t="s">
        <v>3</v>
      </c>
      <c r="F964" s="156" t="s">
        <v>4</v>
      </c>
      <c r="G964" s="154" t="s">
        <v>317</v>
      </c>
      <c r="H964" s="154" t="s">
        <v>353</v>
      </c>
      <c r="I964" s="157" t="s">
        <v>5</v>
      </c>
      <c r="J964" s="180"/>
    </row>
    <row r="965" spans="1:16" ht="24" customHeight="1" thickTop="1">
      <c r="A965" s="159">
        <f t="shared" si="58"/>
        <v>4</v>
      </c>
      <c r="B965" s="114" t="s">
        <v>50</v>
      </c>
      <c r="C965" s="87" t="s">
        <v>216</v>
      </c>
      <c r="D965" s="69"/>
      <c r="E965" s="158" t="s">
        <v>56</v>
      </c>
      <c r="F965" s="70">
        <v>2</v>
      </c>
      <c r="G965" s="66"/>
      <c r="H965" s="66"/>
      <c r="I965" s="127"/>
      <c r="J965" s="181"/>
      <c r="K965" s="182"/>
      <c r="L965" s="182"/>
      <c r="M965" s="182"/>
      <c r="N965" s="182"/>
      <c r="O965" s="178"/>
    </row>
    <row r="966" spans="1:16" ht="24" customHeight="1">
      <c r="A966" s="159">
        <f t="shared" si="58"/>
        <v>5</v>
      </c>
      <c r="B966" s="114"/>
      <c r="C966" s="81"/>
      <c r="D966" s="69"/>
      <c r="E966" s="128"/>
      <c r="F966" s="70"/>
      <c r="G966" s="66"/>
      <c r="H966" s="66"/>
      <c r="I966" s="129"/>
      <c r="J966" s="88"/>
      <c r="K966" s="93"/>
      <c r="L966" s="93"/>
      <c r="M966" s="94"/>
      <c r="N966" s="94"/>
      <c r="O966" s="94"/>
      <c r="P966" s="94"/>
    </row>
    <row r="967" spans="1:16" ht="24" customHeight="1">
      <c r="A967" s="159">
        <f t="shared" si="58"/>
        <v>6</v>
      </c>
      <c r="B967" s="114"/>
      <c r="C967" s="81"/>
      <c r="D967" s="69"/>
      <c r="E967" s="128"/>
      <c r="F967" s="70"/>
      <c r="G967" s="66"/>
      <c r="H967" s="66"/>
      <c r="I967" s="129"/>
      <c r="J967" s="88"/>
      <c r="K967" s="89"/>
      <c r="L967" s="93"/>
      <c r="M967" s="94"/>
      <c r="N967" s="94"/>
      <c r="O967" s="94"/>
      <c r="P967" s="94"/>
    </row>
    <row r="968" spans="1:16" ht="24" customHeight="1">
      <c r="A968" s="159">
        <f t="shared" si="58"/>
        <v>7</v>
      </c>
      <c r="B968" s="114"/>
      <c r="C968" s="81"/>
      <c r="D968" s="69"/>
      <c r="E968" s="128"/>
      <c r="F968" s="70"/>
      <c r="G968" s="66"/>
      <c r="H968" s="66"/>
      <c r="I968" s="117"/>
      <c r="J968" s="88"/>
      <c r="K968" s="93"/>
      <c r="L968" s="93"/>
      <c r="M968" s="94"/>
      <c r="N968" s="94"/>
      <c r="O968" s="94"/>
      <c r="P968" s="94"/>
    </row>
    <row r="969" spans="1:16" ht="24" customHeight="1">
      <c r="A969" s="159">
        <f t="shared" si="58"/>
        <v>8</v>
      </c>
      <c r="B969" s="114"/>
      <c r="C969" s="81"/>
      <c r="D969" s="69"/>
      <c r="E969" s="128"/>
      <c r="F969" s="70"/>
      <c r="G969" s="66"/>
      <c r="H969" s="66"/>
      <c r="I969" s="117"/>
      <c r="J969" s="88"/>
      <c r="K969" s="93"/>
      <c r="L969" s="93"/>
      <c r="M969" s="94"/>
      <c r="N969" s="94"/>
      <c r="O969" s="94"/>
      <c r="P969" s="94"/>
    </row>
    <row r="970" spans="1:16" ht="24" customHeight="1">
      <c r="A970" s="159">
        <f t="shared" si="58"/>
        <v>9</v>
      </c>
      <c r="B970" s="114"/>
      <c r="C970" s="81"/>
      <c r="D970" s="69"/>
      <c r="E970" s="128"/>
      <c r="F970" s="70"/>
      <c r="G970" s="66"/>
      <c r="H970" s="66"/>
      <c r="I970" s="117"/>
      <c r="J970" s="88"/>
      <c r="K970" s="93"/>
      <c r="L970" s="93"/>
      <c r="M970" s="94"/>
      <c r="N970" s="94"/>
      <c r="O970" s="94"/>
      <c r="P970" s="94"/>
    </row>
    <row r="971" spans="1:16" ht="24" customHeight="1">
      <c r="A971" s="159">
        <f t="shared" si="58"/>
        <v>10</v>
      </c>
      <c r="B971" s="114"/>
      <c r="C971" s="81"/>
      <c r="D971" s="69"/>
      <c r="E971" s="128"/>
      <c r="F971" s="70"/>
      <c r="G971" s="66"/>
      <c r="H971" s="66"/>
      <c r="I971" s="117"/>
      <c r="J971" s="88"/>
      <c r="K971" s="93"/>
      <c r="L971" s="93"/>
      <c r="M971" s="94"/>
      <c r="N971" s="94"/>
      <c r="O971" s="94"/>
      <c r="P971" s="94"/>
    </row>
    <row r="972" spans="1:16" ht="24" customHeight="1">
      <c r="A972" s="159">
        <f t="shared" si="58"/>
        <v>11</v>
      </c>
      <c r="B972" s="114"/>
      <c r="C972" s="81"/>
      <c r="D972" s="73"/>
      <c r="E972" s="128"/>
      <c r="F972" s="70"/>
      <c r="G972" s="66"/>
      <c r="H972" s="66"/>
      <c r="I972" s="129"/>
      <c r="J972" s="88"/>
      <c r="K972" s="93"/>
      <c r="L972" s="93"/>
      <c r="M972" s="94"/>
      <c r="N972" s="94"/>
      <c r="O972" s="94"/>
      <c r="P972" s="94"/>
    </row>
    <row r="973" spans="1:16" ht="24" customHeight="1">
      <c r="A973" s="159">
        <f t="shared" si="58"/>
        <v>12</v>
      </c>
      <c r="B973" s="114"/>
      <c r="C973" s="81"/>
      <c r="D973" s="73"/>
      <c r="E973" s="128"/>
      <c r="F973" s="70"/>
      <c r="G973" s="66"/>
      <c r="H973" s="66"/>
      <c r="I973" s="129"/>
      <c r="J973" s="88"/>
      <c r="K973" s="93"/>
      <c r="L973" s="93"/>
      <c r="M973" s="94"/>
      <c r="N973" s="94"/>
      <c r="O973" s="94"/>
      <c r="P973" s="94"/>
    </row>
    <row r="974" spans="1:16" ht="24" customHeight="1">
      <c r="A974" s="159">
        <f t="shared" si="58"/>
        <v>13</v>
      </c>
      <c r="B974" s="114"/>
      <c r="C974" s="81"/>
      <c r="D974" s="73"/>
      <c r="E974" s="128"/>
      <c r="F974" s="70"/>
      <c r="G974" s="66"/>
      <c r="H974" s="66"/>
      <c r="I974" s="129"/>
      <c r="J974" s="88"/>
      <c r="K974" s="93"/>
      <c r="L974" s="93"/>
      <c r="M974" s="94"/>
      <c r="N974" s="94"/>
      <c r="O974" s="94"/>
      <c r="P974" s="94"/>
    </row>
    <row r="975" spans="1:16" ht="24" customHeight="1">
      <c r="A975" s="159">
        <f t="shared" si="58"/>
        <v>14</v>
      </c>
      <c r="B975" s="114"/>
      <c r="C975" s="81"/>
      <c r="D975" s="73"/>
      <c r="E975" s="128"/>
      <c r="F975" s="70"/>
      <c r="G975" s="66"/>
      <c r="H975" s="66"/>
      <c r="I975" s="129"/>
      <c r="J975" s="88"/>
      <c r="K975" s="93"/>
      <c r="L975" s="93"/>
      <c r="M975" s="94"/>
      <c r="N975" s="94"/>
      <c r="O975" s="94"/>
      <c r="P975" s="94"/>
    </row>
    <row r="976" spans="1:16" ht="24" customHeight="1">
      <c r="A976" s="159">
        <f t="shared" si="58"/>
        <v>15</v>
      </c>
      <c r="B976" s="114"/>
      <c r="C976" s="81"/>
      <c r="D976" s="73"/>
      <c r="E976" s="128"/>
      <c r="F976" s="70"/>
      <c r="G976" s="66"/>
      <c r="H976" s="66"/>
      <c r="I976" s="129"/>
      <c r="J976" s="88"/>
      <c r="K976" s="93"/>
      <c r="L976" s="93"/>
      <c r="M976" s="94"/>
      <c r="N976" s="94"/>
      <c r="O976" s="94"/>
      <c r="P976" s="94"/>
    </row>
    <row r="977" spans="1:16" ht="24" customHeight="1">
      <c r="A977" s="159">
        <f t="shared" si="52"/>
        <v>16</v>
      </c>
      <c r="B977" s="114"/>
      <c r="C977" s="81"/>
      <c r="D977" s="73"/>
      <c r="E977" s="128"/>
      <c r="F977" s="70"/>
      <c r="G977" s="66"/>
      <c r="H977" s="66"/>
      <c r="I977" s="129"/>
      <c r="J977" s="88"/>
      <c r="K977" s="93"/>
      <c r="L977" s="93"/>
      <c r="M977" s="94"/>
      <c r="N977" s="94"/>
      <c r="O977" s="94"/>
      <c r="P977" s="94"/>
    </row>
    <row r="978" spans="1:16" ht="24" customHeight="1">
      <c r="A978" s="159">
        <f t="shared" si="52"/>
        <v>17</v>
      </c>
      <c r="B978" s="114"/>
      <c r="C978" s="81"/>
      <c r="D978" s="73"/>
      <c r="E978" s="128"/>
      <c r="F978" s="70"/>
      <c r="G978" s="66"/>
      <c r="H978" s="66"/>
      <c r="I978" s="129"/>
      <c r="J978" s="88"/>
      <c r="K978" s="93"/>
      <c r="L978" s="93"/>
      <c r="M978" s="94"/>
      <c r="N978" s="94"/>
      <c r="O978" s="94"/>
      <c r="P978" s="94"/>
    </row>
    <row r="979" spans="1:16" ht="24" customHeight="1">
      <c r="A979" s="159">
        <f t="shared" si="52"/>
        <v>18</v>
      </c>
      <c r="B979" s="114"/>
      <c r="C979" s="81"/>
      <c r="D979" s="73"/>
      <c r="E979" s="128"/>
      <c r="F979" s="70"/>
      <c r="G979" s="66"/>
      <c r="H979" s="66"/>
      <c r="I979" s="129"/>
      <c r="J979" s="88"/>
      <c r="K979" s="93"/>
      <c r="L979" s="93"/>
      <c r="M979" s="94"/>
      <c r="N979" s="94"/>
      <c r="O979" s="94"/>
      <c r="P979" s="94"/>
    </row>
    <row r="980" spans="1:16" ht="24" customHeight="1">
      <c r="A980" s="159">
        <f t="shared" si="52"/>
        <v>19</v>
      </c>
      <c r="B980" s="114"/>
      <c r="C980" s="81"/>
      <c r="D980" s="73"/>
      <c r="E980" s="128"/>
      <c r="F980" s="70"/>
      <c r="G980" s="66"/>
      <c r="H980" s="66"/>
      <c r="I980" s="129"/>
      <c r="J980" s="95"/>
      <c r="K980" s="93"/>
      <c r="L980" s="93"/>
      <c r="M980" s="94"/>
      <c r="N980" s="94"/>
      <c r="O980" s="94"/>
      <c r="P980" s="94"/>
    </row>
    <row r="981" spans="1:16" ht="24" customHeight="1">
      <c r="A981" s="159">
        <f t="shared" si="52"/>
        <v>20</v>
      </c>
      <c r="B981" s="118"/>
      <c r="C981" s="119" t="s">
        <v>64</v>
      </c>
      <c r="D981" s="120"/>
      <c r="E981" s="183"/>
      <c r="F981" s="122"/>
      <c r="G981" s="123"/>
      <c r="H981" s="123"/>
      <c r="I981" s="124"/>
      <c r="J981" s="95"/>
      <c r="K981" s="93"/>
      <c r="L981" s="93"/>
      <c r="M981" s="94"/>
      <c r="N981" s="94"/>
      <c r="O981" s="94"/>
      <c r="P981" s="94"/>
    </row>
    <row r="982" spans="1:16" ht="24" customHeight="1">
      <c r="A982" s="159">
        <f t="shared" si="52"/>
        <v>21</v>
      </c>
      <c r="B982" s="114" t="s">
        <v>65</v>
      </c>
      <c r="C982" s="184" t="s">
        <v>107</v>
      </c>
      <c r="D982" s="184"/>
      <c r="E982" s="116" t="s">
        <v>103</v>
      </c>
      <c r="F982" s="71">
        <v>0</v>
      </c>
      <c r="G982" s="72"/>
      <c r="H982" s="72"/>
      <c r="I982" s="185"/>
      <c r="J982" s="95"/>
      <c r="K982" s="93"/>
      <c r="L982" s="93"/>
      <c r="M982" s="94"/>
      <c r="N982" s="94"/>
      <c r="O982" s="94"/>
      <c r="P982" s="94"/>
    </row>
    <row r="983" spans="1:16" ht="24" customHeight="1">
      <c r="A983" s="159">
        <f t="shared" si="52"/>
        <v>22</v>
      </c>
      <c r="B983" s="114"/>
      <c r="C983" s="186" t="s">
        <v>108</v>
      </c>
      <c r="D983" s="186"/>
      <c r="E983" s="168" t="s">
        <v>103</v>
      </c>
      <c r="F983" s="70">
        <v>1</v>
      </c>
      <c r="G983" s="66"/>
      <c r="H983" s="66"/>
      <c r="I983" s="129"/>
      <c r="J983" s="180"/>
    </row>
    <row r="984" spans="1:16" ht="24" customHeight="1">
      <c r="A984" s="159">
        <f t="shared" si="52"/>
        <v>23</v>
      </c>
      <c r="B984" s="114"/>
      <c r="C984" s="184" t="s">
        <v>109</v>
      </c>
      <c r="D984" s="184"/>
      <c r="E984" s="116" t="s">
        <v>103</v>
      </c>
      <c r="F984" s="71">
        <v>1</v>
      </c>
      <c r="G984" s="72"/>
      <c r="H984" s="66"/>
      <c r="I984" s="129"/>
      <c r="J984" s="180"/>
    </row>
    <row r="985" spans="1:16" ht="24" customHeight="1">
      <c r="A985" s="159">
        <f t="shared" si="52"/>
        <v>24</v>
      </c>
      <c r="B985" s="114"/>
      <c r="C985" s="186" t="s">
        <v>61</v>
      </c>
      <c r="D985" s="186"/>
      <c r="E985" s="116" t="s">
        <v>103</v>
      </c>
      <c r="F985" s="71">
        <v>1</v>
      </c>
      <c r="G985" s="72"/>
      <c r="H985" s="66"/>
      <c r="I985" s="117"/>
      <c r="J985" s="180"/>
    </row>
    <row r="986" spans="1:16" ht="24" customHeight="1">
      <c r="A986" s="159">
        <f t="shared" si="52"/>
        <v>25</v>
      </c>
      <c r="B986" s="114"/>
      <c r="C986" s="186" t="s">
        <v>59</v>
      </c>
      <c r="D986" s="75"/>
      <c r="E986" s="116" t="s">
        <v>103</v>
      </c>
      <c r="F986" s="71">
        <v>0</v>
      </c>
      <c r="G986" s="72"/>
      <c r="H986" s="66"/>
      <c r="I986" s="117"/>
      <c r="J986" s="180"/>
    </row>
    <row r="987" spans="1:16" ht="24" customHeight="1">
      <c r="A987" s="159">
        <f t="shared" si="52"/>
        <v>26</v>
      </c>
      <c r="B987" s="114"/>
      <c r="C987" s="115" t="s">
        <v>60</v>
      </c>
      <c r="D987" s="76"/>
      <c r="E987" s="116" t="s">
        <v>103</v>
      </c>
      <c r="F987" s="71">
        <v>0</v>
      </c>
      <c r="G987" s="72"/>
      <c r="H987" s="66"/>
      <c r="I987" s="117"/>
      <c r="J987" s="180"/>
    </row>
    <row r="988" spans="1:16" ht="24" customHeight="1">
      <c r="A988" s="159">
        <f t="shared" si="52"/>
        <v>27</v>
      </c>
      <c r="B988" s="118"/>
      <c r="C988" s="119" t="s">
        <v>64</v>
      </c>
      <c r="D988" s="120"/>
      <c r="E988" s="121"/>
      <c r="F988" s="122"/>
      <c r="G988" s="123"/>
      <c r="H988" s="123"/>
      <c r="I988" s="124"/>
      <c r="J988" s="180"/>
    </row>
    <row r="989" spans="1:16" ht="24" customHeight="1">
      <c r="A989" s="159">
        <f t="shared" si="52"/>
        <v>28</v>
      </c>
      <c r="B989" s="125" t="s">
        <v>66</v>
      </c>
      <c r="C989" s="77"/>
      <c r="D989" s="78"/>
      <c r="E989" s="126"/>
      <c r="F989" s="67"/>
      <c r="G989" s="68"/>
      <c r="H989" s="66"/>
      <c r="I989" s="127"/>
      <c r="J989" s="180"/>
    </row>
    <row r="990" spans="1:16" ht="24" customHeight="1">
      <c r="A990" s="159">
        <f t="shared" si="52"/>
        <v>29</v>
      </c>
      <c r="B990" s="114"/>
      <c r="C990" s="79"/>
      <c r="D990" s="80"/>
      <c r="E990" s="128"/>
      <c r="F990" s="70"/>
      <c r="G990" s="66"/>
      <c r="H990" s="66"/>
      <c r="I990" s="129"/>
      <c r="J990" s="180"/>
    </row>
    <row r="991" spans="1:16" ht="24" customHeight="1">
      <c r="A991" s="159">
        <f>A990+1</f>
        <v>30</v>
      </c>
      <c r="B991" s="114"/>
      <c r="C991" s="74"/>
      <c r="D991" s="76"/>
      <c r="E991" s="115"/>
      <c r="F991" s="64"/>
      <c r="G991" s="65"/>
      <c r="H991" s="66"/>
      <c r="I991" s="117"/>
      <c r="J991" s="180"/>
    </row>
    <row r="992" spans="1:16" ht="24" customHeight="1" thickBot="1">
      <c r="A992" s="159">
        <f t="shared" si="52"/>
        <v>31</v>
      </c>
      <c r="B992" s="130"/>
      <c r="C992" s="131" t="s">
        <v>64</v>
      </c>
      <c r="D992" s="132"/>
      <c r="E992" s="115"/>
      <c r="F992" s="133"/>
      <c r="G992" s="134"/>
      <c r="H992" s="134"/>
      <c r="I992" s="117"/>
      <c r="J992" s="180"/>
    </row>
    <row r="993" spans="1:16" ht="24" customHeight="1" thickBot="1">
      <c r="A993" s="159">
        <f t="shared" si="52"/>
        <v>32</v>
      </c>
      <c r="B993" s="135" t="s">
        <v>67</v>
      </c>
      <c r="C993" s="136"/>
      <c r="D993" s="137"/>
      <c r="E993" s="136"/>
      <c r="F993" s="138"/>
      <c r="G993" s="139"/>
      <c r="H993" s="139"/>
      <c r="I993" s="140"/>
      <c r="J993" s="180"/>
    </row>
    <row r="994" spans="1:16" ht="24" customHeight="1" thickTop="1">
      <c r="A994" s="159">
        <v>1</v>
      </c>
      <c r="B994" s="141" t="str">
        <f>C997</f>
        <v>8) 냉각수라인 분해소제 복구</v>
      </c>
      <c r="C994" s="142"/>
      <c r="D994" s="143"/>
      <c r="E994" s="142"/>
      <c r="F994" s="144"/>
      <c r="G994" s="145"/>
      <c r="H994" s="145"/>
      <c r="I994" s="146"/>
      <c r="J994" s="180"/>
    </row>
    <row r="995" spans="1:16" ht="24" customHeight="1" thickBot="1">
      <c r="A995" s="159">
        <f t="shared" ref="A995:A1008" si="59">A994+1</f>
        <v>2</v>
      </c>
      <c r="B995" s="147" t="s">
        <v>156</v>
      </c>
      <c r="C995" s="148"/>
      <c r="D995" s="148"/>
      <c r="E995" s="149"/>
      <c r="F995" s="150"/>
      <c r="G995" s="151"/>
      <c r="H995" s="151"/>
      <c r="I995" s="152"/>
      <c r="J995" s="180"/>
    </row>
    <row r="996" spans="1:16" ht="24" customHeight="1" thickBot="1">
      <c r="A996" s="159">
        <f t="shared" si="59"/>
        <v>3</v>
      </c>
      <c r="B996" s="153" t="s">
        <v>0</v>
      </c>
      <c r="C996" s="154" t="s">
        <v>1</v>
      </c>
      <c r="D996" s="155" t="s">
        <v>2</v>
      </c>
      <c r="E996" s="154" t="s">
        <v>3</v>
      </c>
      <c r="F996" s="156" t="s">
        <v>4</v>
      </c>
      <c r="G996" s="154" t="s">
        <v>317</v>
      </c>
      <c r="H996" s="154" t="s">
        <v>353</v>
      </c>
      <c r="I996" s="157" t="s">
        <v>5</v>
      </c>
      <c r="J996" s="180"/>
    </row>
    <row r="997" spans="1:16" ht="24" customHeight="1" thickTop="1">
      <c r="A997" s="159">
        <f t="shared" si="59"/>
        <v>4</v>
      </c>
      <c r="B997" s="114" t="s">
        <v>50</v>
      </c>
      <c r="C997" s="87" t="s">
        <v>202</v>
      </c>
      <c r="D997" s="69"/>
      <c r="E997" s="158" t="s">
        <v>56</v>
      </c>
      <c r="F997" s="70">
        <v>2</v>
      </c>
      <c r="G997" s="66"/>
      <c r="H997" s="66"/>
      <c r="I997" s="127"/>
      <c r="J997" s="181"/>
      <c r="K997" s="182"/>
      <c r="L997" s="182"/>
      <c r="M997" s="182"/>
      <c r="N997" s="182"/>
      <c r="O997" s="178"/>
    </row>
    <row r="998" spans="1:16" ht="24" customHeight="1">
      <c r="A998" s="159">
        <f t="shared" si="59"/>
        <v>5</v>
      </c>
      <c r="B998" s="114"/>
      <c r="C998" s="91" t="s">
        <v>249</v>
      </c>
      <c r="D998" s="69" t="s">
        <v>250</v>
      </c>
      <c r="E998" s="128"/>
      <c r="F998" s="70">
        <v>2</v>
      </c>
      <c r="G998" s="66"/>
      <c r="H998" s="66"/>
      <c r="I998" s="129"/>
      <c r="J998" s="88"/>
      <c r="K998" s="93"/>
      <c r="L998" s="93"/>
      <c r="M998" s="94"/>
      <c r="N998" s="94"/>
      <c r="O998" s="94"/>
      <c r="P998" s="94"/>
    </row>
    <row r="999" spans="1:16" ht="24" customHeight="1">
      <c r="A999" s="159">
        <f t="shared" si="59"/>
        <v>6</v>
      </c>
      <c r="B999" s="114"/>
      <c r="C999" s="91" t="s">
        <v>252</v>
      </c>
      <c r="D999" s="69"/>
      <c r="E999" s="128"/>
      <c r="F999" s="70">
        <v>4</v>
      </c>
      <c r="G999" s="66"/>
      <c r="H999" s="66"/>
      <c r="I999" s="129"/>
      <c r="J999" s="88"/>
      <c r="K999" s="89"/>
      <c r="L999" s="93"/>
      <c r="M999" s="94"/>
      <c r="N999" s="94"/>
      <c r="O999" s="94"/>
      <c r="P999" s="94"/>
    </row>
    <row r="1000" spans="1:16" ht="24" customHeight="1">
      <c r="A1000" s="159">
        <f t="shared" si="59"/>
        <v>7</v>
      </c>
      <c r="B1000" s="114"/>
      <c r="C1000" s="91" t="s">
        <v>253</v>
      </c>
      <c r="D1000" s="69"/>
      <c r="E1000" s="128"/>
      <c r="F1000" s="70">
        <v>2</v>
      </c>
      <c r="G1000" s="66"/>
      <c r="H1000" s="66"/>
      <c r="I1000" s="117"/>
      <c r="J1000" s="88"/>
      <c r="K1000" s="93"/>
      <c r="L1000" s="93"/>
      <c r="M1000" s="94"/>
      <c r="N1000" s="94"/>
      <c r="O1000" s="94"/>
      <c r="P1000" s="94"/>
    </row>
    <row r="1001" spans="1:16" ht="24" customHeight="1">
      <c r="A1001" s="159">
        <f t="shared" si="59"/>
        <v>8</v>
      </c>
      <c r="B1001" s="114"/>
      <c r="C1001" s="91" t="s">
        <v>254</v>
      </c>
      <c r="D1001" s="69" t="s">
        <v>255</v>
      </c>
      <c r="E1001" s="128"/>
      <c r="F1001" s="70">
        <v>2</v>
      </c>
      <c r="G1001" s="66"/>
      <c r="H1001" s="66"/>
      <c r="I1001" s="117"/>
      <c r="J1001" s="88"/>
      <c r="K1001" s="93"/>
      <c r="L1001" s="93"/>
      <c r="M1001" s="94"/>
      <c r="N1001" s="94"/>
      <c r="O1001" s="94"/>
      <c r="P1001" s="94"/>
    </row>
    <row r="1002" spans="1:16" ht="24" customHeight="1">
      <c r="A1002" s="159">
        <f t="shared" si="59"/>
        <v>9</v>
      </c>
      <c r="B1002" s="114"/>
      <c r="C1002" s="91" t="s">
        <v>278</v>
      </c>
      <c r="D1002" s="69" t="s">
        <v>279</v>
      </c>
      <c r="E1002" s="128"/>
      <c r="F1002" s="70">
        <v>2</v>
      </c>
      <c r="G1002" s="66"/>
      <c r="H1002" s="66"/>
      <c r="I1002" s="117"/>
      <c r="J1002" s="88"/>
      <c r="K1002" s="93"/>
      <c r="L1002" s="93"/>
      <c r="M1002" s="94"/>
      <c r="N1002" s="94"/>
      <c r="O1002" s="94"/>
      <c r="P1002" s="94"/>
    </row>
    <row r="1003" spans="1:16" ht="24" customHeight="1">
      <c r="A1003" s="159">
        <f t="shared" si="59"/>
        <v>10</v>
      </c>
      <c r="B1003" s="114"/>
      <c r="C1003" s="91"/>
      <c r="D1003" s="69"/>
      <c r="E1003" s="128"/>
      <c r="F1003" s="70"/>
      <c r="G1003" s="66"/>
      <c r="H1003" s="66"/>
      <c r="I1003" s="117"/>
      <c r="J1003" s="88"/>
      <c r="K1003" s="93"/>
      <c r="L1003" s="93"/>
      <c r="M1003" s="94"/>
      <c r="N1003" s="94"/>
      <c r="O1003" s="94"/>
      <c r="P1003" s="94"/>
    </row>
    <row r="1004" spans="1:16" ht="24" customHeight="1">
      <c r="A1004" s="159">
        <f t="shared" si="59"/>
        <v>11</v>
      </c>
      <c r="B1004" s="114"/>
      <c r="C1004" s="91"/>
      <c r="D1004" s="73"/>
      <c r="E1004" s="128"/>
      <c r="F1004" s="70"/>
      <c r="G1004" s="66"/>
      <c r="H1004" s="66"/>
      <c r="I1004" s="129"/>
      <c r="J1004" s="88"/>
      <c r="K1004" s="93"/>
      <c r="L1004" s="93"/>
      <c r="M1004" s="94"/>
      <c r="N1004" s="94"/>
      <c r="O1004" s="94"/>
      <c r="P1004" s="94"/>
    </row>
    <row r="1005" spans="1:16" ht="24" customHeight="1">
      <c r="A1005" s="159">
        <f t="shared" si="59"/>
        <v>12</v>
      </c>
      <c r="B1005" s="114"/>
      <c r="C1005" s="91"/>
      <c r="D1005" s="73"/>
      <c r="E1005" s="128"/>
      <c r="F1005" s="70"/>
      <c r="G1005" s="66"/>
      <c r="H1005" s="66"/>
      <c r="I1005" s="129"/>
      <c r="J1005" s="88"/>
      <c r="K1005" s="93"/>
      <c r="L1005" s="93"/>
      <c r="M1005" s="94"/>
      <c r="N1005" s="94"/>
      <c r="O1005" s="94"/>
      <c r="P1005" s="94"/>
    </row>
    <row r="1006" spans="1:16" ht="24" customHeight="1">
      <c r="A1006" s="159">
        <f t="shared" si="59"/>
        <v>13</v>
      </c>
      <c r="B1006" s="114"/>
      <c r="C1006" s="91"/>
      <c r="D1006" s="73"/>
      <c r="E1006" s="128"/>
      <c r="F1006" s="70"/>
      <c r="G1006" s="66"/>
      <c r="H1006" s="66"/>
      <c r="I1006" s="129"/>
      <c r="J1006" s="88"/>
      <c r="K1006" s="93"/>
      <c r="L1006" s="93"/>
      <c r="M1006" s="94"/>
      <c r="N1006" s="94"/>
      <c r="O1006" s="94"/>
      <c r="P1006" s="94"/>
    </row>
    <row r="1007" spans="1:16" ht="24" customHeight="1">
      <c r="A1007" s="159">
        <f t="shared" si="59"/>
        <v>14</v>
      </c>
      <c r="B1007" s="114"/>
      <c r="C1007" s="91"/>
      <c r="D1007" s="73"/>
      <c r="E1007" s="128"/>
      <c r="F1007" s="70"/>
      <c r="G1007" s="66"/>
      <c r="H1007" s="66"/>
      <c r="I1007" s="129"/>
      <c r="J1007" s="88"/>
      <c r="K1007" s="93"/>
      <c r="L1007" s="93"/>
      <c r="M1007" s="94"/>
      <c r="N1007" s="94"/>
      <c r="O1007" s="94"/>
      <c r="P1007" s="94"/>
    </row>
    <row r="1008" spans="1:16" ht="24" customHeight="1">
      <c r="A1008" s="159">
        <f t="shared" si="59"/>
        <v>15</v>
      </c>
      <c r="B1008" s="114"/>
      <c r="C1008" s="91"/>
      <c r="D1008" s="73"/>
      <c r="E1008" s="128"/>
      <c r="F1008" s="70"/>
      <c r="G1008" s="66"/>
      <c r="H1008" s="66"/>
      <c r="I1008" s="129"/>
      <c r="J1008" s="88"/>
      <c r="K1008" s="93"/>
      <c r="L1008" s="93"/>
      <c r="M1008" s="94"/>
      <c r="N1008" s="94"/>
      <c r="O1008" s="94"/>
      <c r="P1008" s="94"/>
    </row>
    <row r="1009" spans="1:16" ht="24" customHeight="1">
      <c r="A1009" s="159">
        <f t="shared" si="52"/>
        <v>16</v>
      </c>
      <c r="B1009" s="114"/>
      <c r="C1009" s="91"/>
      <c r="D1009" s="73"/>
      <c r="E1009" s="128"/>
      <c r="F1009" s="70"/>
      <c r="G1009" s="66"/>
      <c r="H1009" s="66"/>
      <c r="I1009" s="129"/>
      <c r="J1009" s="88"/>
      <c r="K1009" s="93"/>
      <c r="L1009" s="93"/>
      <c r="M1009" s="94"/>
      <c r="N1009" s="94"/>
      <c r="O1009" s="94"/>
      <c r="P1009" s="94"/>
    </row>
    <row r="1010" spans="1:16" ht="24" customHeight="1">
      <c r="A1010" s="159">
        <f t="shared" si="52"/>
        <v>17</v>
      </c>
      <c r="B1010" s="114"/>
      <c r="C1010" s="91"/>
      <c r="D1010" s="73"/>
      <c r="E1010" s="128"/>
      <c r="F1010" s="70"/>
      <c r="G1010" s="66"/>
      <c r="H1010" s="66"/>
      <c r="I1010" s="129"/>
      <c r="J1010" s="88"/>
      <c r="K1010" s="93"/>
      <c r="L1010" s="93"/>
      <c r="M1010" s="94"/>
      <c r="N1010" s="94"/>
      <c r="O1010" s="94"/>
      <c r="P1010" s="94"/>
    </row>
    <row r="1011" spans="1:16" ht="24" customHeight="1">
      <c r="A1011" s="159">
        <f t="shared" si="52"/>
        <v>18</v>
      </c>
      <c r="B1011" s="114"/>
      <c r="C1011" s="91"/>
      <c r="D1011" s="73"/>
      <c r="E1011" s="128"/>
      <c r="F1011" s="70"/>
      <c r="G1011" s="66"/>
      <c r="H1011" s="66"/>
      <c r="I1011" s="129"/>
      <c r="J1011" s="88"/>
      <c r="K1011" s="93"/>
      <c r="L1011" s="93"/>
      <c r="M1011" s="94"/>
      <c r="N1011" s="94"/>
      <c r="O1011" s="94"/>
      <c r="P1011" s="94"/>
    </row>
    <row r="1012" spans="1:16" ht="24" customHeight="1">
      <c r="A1012" s="159">
        <f t="shared" si="52"/>
        <v>19</v>
      </c>
      <c r="B1012" s="114"/>
      <c r="C1012" s="91"/>
      <c r="D1012" s="73"/>
      <c r="E1012" s="128"/>
      <c r="F1012" s="70"/>
      <c r="G1012" s="66"/>
      <c r="H1012" s="66"/>
      <c r="I1012" s="129"/>
      <c r="J1012" s="95"/>
      <c r="K1012" s="93"/>
      <c r="L1012" s="93"/>
      <c r="M1012" s="94"/>
      <c r="N1012" s="94"/>
      <c r="O1012" s="94"/>
      <c r="P1012" s="94"/>
    </row>
    <row r="1013" spans="1:16" ht="24" customHeight="1">
      <c r="A1013" s="159">
        <f t="shared" si="52"/>
        <v>20</v>
      </c>
      <c r="B1013" s="118"/>
      <c r="C1013" s="119" t="s">
        <v>64</v>
      </c>
      <c r="D1013" s="120"/>
      <c r="E1013" s="183"/>
      <c r="F1013" s="122"/>
      <c r="G1013" s="123"/>
      <c r="H1013" s="123"/>
      <c r="I1013" s="124"/>
      <c r="J1013" s="95"/>
      <c r="K1013" s="93"/>
      <c r="L1013" s="93"/>
      <c r="M1013" s="94"/>
      <c r="N1013" s="94"/>
      <c r="O1013" s="94"/>
      <c r="P1013" s="94"/>
    </row>
    <row r="1014" spans="1:16" ht="24" customHeight="1">
      <c r="A1014" s="159">
        <f t="shared" si="52"/>
        <v>21</v>
      </c>
      <c r="B1014" s="114" t="s">
        <v>65</v>
      </c>
      <c r="C1014" s="184" t="s">
        <v>107</v>
      </c>
      <c r="D1014" s="184"/>
      <c r="E1014" s="116" t="s">
        <v>103</v>
      </c>
      <c r="F1014" s="71">
        <v>0</v>
      </c>
      <c r="G1014" s="72"/>
      <c r="H1014" s="72"/>
      <c r="I1014" s="185"/>
      <c r="J1014" s="95"/>
      <c r="K1014" s="93"/>
      <c r="L1014" s="93"/>
      <c r="M1014" s="94"/>
      <c r="N1014" s="94"/>
      <c r="O1014" s="94"/>
      <c r="P1014" s="94"/>
    </row>
    <row r="1015" spans="1:16" ht="24" customHeight="1">
      <c r="A1015" s="159">
        <f t="shared" si="52"/>
        <v>22</v>
      </c>
      <c r="B1015" s="114"/>
      <c r="C1015" s="186" t="s">
        <v>108</v>
      </c>
      <c r="D1015" s="186"/>
      <c r="E1015" s="168" t="s">
        <v>103</v>
      </c>
      <c r="F1015" s="70">
        <v>0.5</v>
      </c>
      <c r="G1015" s="66"/>
      <c r="H1015" s="66"/>
      <c r="I1015" s="129"/>
      <c r="J1015" s="180"/>
    </row>
    <row r="1016" spans="1:16" ht="24" customHeight="1">
      <c r="A1016" s="159">
        <f t="shared" si="52"/>
        <v>23</v>
      </c>
      <c r="B1016" s="114"/>
      <c r="C1016" s="184" t="s">
        <v>109</v>
      </c>
      <c r="D1016" s="184"/>
      <c r="E1016" s="116" t="s">
        <v>103</v>
      </c>
      <c r="F1016" s="71">
        <v>0</v>
      </c>
      <c r="G1016" s="72"/>
      <c r="H1016" s="66"/>
      <c r="I1016" s="129"/>
      <c r="J1016" s="180"/>
    </row>
    <row r="1017" spans="1:16" ht="24" customHeight="1">
      <c r="A1017" s="159">
        <f t="shared" si="52"/>
        <v>24</v>
      </c>
      <c r="B1017" s="114"/>
      <c r="C1017" s="186" t="s">
        <v>61</v>
      </c>
      <c r="D1017" s="186"/>
      <c r="E1017" s="116" t="s">
        <v>103</v>
      </c>
      <c r="F1017" s="71">
        <v>1</v>
      </c>
      <c r="G1017" s="72"/>
      <c r="H1017" s="66"/>
      <c r="I1017" s="117"/>
      <c r="J1017" s="180"/>
    </row>
    <row r="1018" spans="1:16" ht="24" customHeight="1">
      <c r="A1018" s="159">
        <f t="shared" si="52"/>
        <v>25</v>
      </c>
      <c r="B1018" s="114"/>
      <c r="C1018" s="186" t="s">
        <v>188</v>
      </c>
      <c r="D1018" s="75"/>
      <c r="E1018" s="116" t="s">
        <v>103</v>
      </c>
      <c r="F1018" s="71">
        <v>1</v>
      </c>
      <c r="G1018" s="72"/>
      <c r="H1018" s="66"/>
      <c r="I1018" s="117"/>
      <c r="J1018" s="180"/>
    </row>
    <row r="1019" spans="1:16" ht="24" customHeight="1">
      <c r="A1019" s="159">
        <f t="shared" si="52"/>
        <v>26</v>
      </c>
      <c r="B1019" s="114"/>
      <c r="C1019" s="115" t="s">
        <v>60</v>
      </c>
      <c r="D1019" s="76"/>
      <c r="E1019" s="116" t="s">
        <v>103</v>
      </c>
      <c r="F1019" s="71">
        <v>1</v>
      </c>
      <c r="G1019" s="72"/>
      <c r="H1019" s="66"/>
      <c r="I1019" s="117"/>
      <c r="J1019" s="180"/>
    </row>
    <row r="1020" spans="1:16" ht="24" customHeight="1">
      <c r="A1020" s="159">
        <f t="shared" si="52"/>
        <v>27</v>
      </c>
      <c r="B1020" s="118"/>
      <c r="C1020" s="119" t="s">
        <v>64</v>
      </c>
      <c r="D1020" s="120"/>
      <c r="E1020" s="121"/>
      <c r="F1020" s="122"/>
      <c r="G1020" s="123"/>
      <c r="H1020" s="123"/>
      <c r="I1020" s="124"/>
      <c r="J1020" s="180"/>
    </row>
    <row r="1021" spans="1:16" ht="24" customHeight="1">
      <c r="A1021" s="159">
        <f t="shared" si="52"/>
        <v>28</v>
      </c>
      <c r="B1021" s="125" t="s">
        <v>66</v>
      </c>
      <c r="C1021" s="77"/>
      <c r="D1021" s="78"/>
      <c r="E1021" s="126"/>
      <c r="F1021" s="67"/>
      <c r="G1021" s="68"/>
      <c r="H1021" s="66"/>
      <c r="I1021" s="127"/>
      <c r="J1021" s="180"/>
    </row>
    <row r="1022" spans="1:16" ht="24" customHeight="1">
      <c r="A1022" s="159">
        <f t="shared" si="52"/>
        <v>29</v>
      </c>
      <c r="B1022" s="114"/>
      <c r="C1022" s="79"/>
      <c r="D1022" s="80"/>
      <c r="E1022" s="128"/>
      <c r="F1022" s="70"/>
      <c r="G1022" s="66"/>
      <c r="H1022" s="66"/>
      <c r="I1022" s="129"/>
      <c r="J1022" s="180"/>
    </row>
    <row r="1023" spans="1:16" ht="24" customHeight="1">
      <c r="A1023" s="159">
        <f>A1022+1</f>
        <v>30</v>
      </c>
      <c r="B1023" s="114"/>
      <c r="C1023" s="74"/>
      <c r="D1023" s="76"/>
      <c r="E1023" s="115"/>
      <c r="F1023" s="64"/>
      <c r="G1023" s="65"/>
      <c r="H1023" s="66"/>
      <c r="I1023" s="117"/>
      <c r="J1023" s="180"/>
    </row>
    <row r="1024" spans="1:16" ht="24" customHeight="1" thickBot="1">
      <c r="A1024" s="159">
        <f t="shared" si="52"/>
        <v>31</v>
      </c>
      <c r="B1024" s="130"/>
      <c r="C1024" s="131" t="s">
        <v>64</v>
      </c>
      <c r="D1024" s="132"/>
      <c r="E1024" s="115"/>
      <c r="F1024" s="133"/>
      <c r="G1024" s="134"/>
      <c r="H1024" s="134"/>
      <c r="I1024" s="117"/>
      <c r="J1024" s="180"/>
    </row>
    <row r="1025" spans="1:16" ht="24" customHeight="1" thickBot="1">
      <c r="A1025" s="159">
        <f t="shared" si="52"/>
        <v>32</v>
      </c>
      <c r="B1025" s="135" t="s">
        <v>67</v>
      </c>
      <c r="C1025" s="136"/>
      <c r="D1025" s="137"/>
      <c r="E1025" s="136"/>
      <c r="F1025" s="138"/>
      <c r="G1025" s="139"/>
      <c r="H1025" s="139"/>
      <c r="I1025" s="140"/>
      <c r="J1025" s="180"/>
    </row>
    <row r="1026" spans="1:16" ht="24" customHeight="1" thickTop="1">
      <c r="A1026" s="159">
        <v>1</v>
      </c>
      <c r="B1026" s="141" t="str">
        <f>C1029</f>
        <v>9) 열교환기 소제 복구</v>
      </c>
      <c r="C1026" s="142"/>
      <c r="D1026" s="143"/>
      <c r="E1026" s="142"/>
      <c r="F1026" s="144"/>
      <c r="G1026" s="145"/>
      <c r="H1026" s="145"/>
      <c r="I1026" s="146"/>
      <c r="J1026" s="180"/>
    </row>
    <row r="1027" spans="1:16" ht="24" customHeight="1" thickBot="1">
      <c r="A1027" s="159">
        <f t="shared" ref="A1027:A1040" si="60">A1026+1</f>
        <v>2</v>
      </c>
      <c r="B1027" s="147" t="s">
        <v>157</v>
      </c>
      <c r="C1027" s="148"/>
      <c r="D1027" s="148"/>
      <c r="E1027" s="149"/>
      <c r="F1027" s="150"/>
      <c r="G1027" s="151"/>
      <c r="H1027" s="151"/>
      <c r="I1027" s="152"/>
      <c r="J1027" s="180"/>
    </row>
    <row r="1028" spans="1:16" ht="24" customHeight="1" thickBot="1">
      <c r="A1028" s="159">
        <f t="shared" si="60"/>
        <v>3</v>
      </c>
      <c r="B1028" s="153" t="s">
        <v>0</v>
      </c>
      <c r="C1028" s="154" t="s">
        <v>1</v>
      </c>
      <c r="D1028" s="155" t="s">
        <v>2</v>
      </c>
      <c r="E1028" s="154" t="s">
        <v>3</v>
      </c>
      <c r="F1028" s="156" t="s">
        <v>4</v>
      </c>
      <c r="G1028" s="154" t="s">
        <v>317</v>
      </c>
      <c r="H1028" s="154" t="s">
        <v>353</v>
      </c>
      <c r="I1028" s="157" t="s">
        <v>5</v>
      </c>
      <c r="J1028" s="180"/>
    </row>
    <row r="1029" spans="1:16" ht="24" customHeight="1" thickTop="1">
      <c r="A1029" s="159">
        <f t="shared" si="60"/>
        <v>4</v>
      </c>
      <c r="B1029" s="114" t="s">
        <v>50</v>
      </c>
      <c r="C1029" s="87" t="s">
        <v>217</v>
      </c>
      <c r="D1029" s="69"/>
      <c r="E1029" s="158" t="s">
        <v>56</v>
      </c>
      <c r="F1029" s="70">
        <v>2</v>
      </c>
      <c r="G1029" s="66"/>
      <c r="H1029" s="66"/>
      <c r="I1029" s="127"/>
      <c r="J1029" s="181"/>
      <c r="K1029" s="182"/>
      <c r="L1029" s="182"/>
      <c r="M1029" s="182"/>
      <c r="N1029" s="182"/>
      <c r="O1029" s="178"/>
    </row>
    <row r="1030" spans="1:16" ht="24" customHeight="1">
      <c r="A1030" s="159">
        <f t="shared" si="60"/>
        <v>5</v>
      </c>
      <c r="B1030" s="114"/>
      <c r="C1030" s="81"/>
      <c r="D1030" s="69"/>
      <c r="E1030" s="128"/>
      <c r="F1030" s="70"/>
      <c r="G1030" s="66"/>
      <c r="H1030" s="66"/>
      <c r="I1030" s="129"/>
      <c r="J1030" s="88"/>
      <c r="K1030" s="93"/>
      <c r="L1030" s="93"/>
      <c r="M1030" s="94"/>
      <c r="N1030" s="94"/>
      <c r="O1030" s="94"/>
      <c r="P1030" s="94"/>
    </row>
    <row r="1031" spans="1:16" ht="24" customHeight="1">
      <c r="A1031" s="159">
        <f t="shared" si="60"/>
        <v>6</v>
      </c>
      <c r="B1031" s="114"/>
      <c r="C1031" s="81"/>
      <c r="D1031" s="69"/>
      <c r="E1031" s="128"/>
      <c r="F1031" s="70"/>
      <c r="G1031" s="66"/>
      <c r="H1031" s="66"/>
      <c r="I1031" s="129"/>
      <c r="J1031" s="88"/>
      <c r="K1031" s="89"/>
      <c r="L1031" s="93"/>
      <c r="M1031" s="94"/>
      <c r="N1031" s="94"/>
      <c r="O1031" s="94"/>
      <c r="P1031" s="94"/>
    </row>
    <row r="1032" spans="1:16" ht="24" customHeight="1">
      <c r="A1032" s="159">
        <f t="shared" si="60"/>
        <v>7</v>
      </c>
      <c r="B1032" s="114"/>
      <c r="C1032" s="81"/>
      <c r="D1032" s="69"/>
      <c r="E1032" s="128"/>
      <c r="F1032" s="70"/>
      <c r="G1032" s="66"/>
      <c r="H1032" s="66"/>
      <c r="I1032" s="117"/>
      <c r="J1032" s="88"/>
      <c r="K1032" s="93"/>
      <c r="L1032" s="93"/>
      <c r="M1032" s="94"/>
      <c r="N1032" s="94"/>
      <c r="O1032" s="94"/>
      <c r="P1032" s="94"/>
    </row>
    <row r="1033" spans="1:16" ht="24" customHeight="1">
      <c r="A1033" s="159">
        <f t="shared" si="60"/>
        <v>8</v>
      </c>
      <c r="B1033" s="114"/>
      <c r="C1033" s="81"/>
      <c r="D1033" s="69"/>
      <c r="E1033" s="128"/>
      <c r="F1033" s="70"/>
      <c r="G1033" s="66"/>
      <c r="H1033" s="66"/>
      <c r="I1033" s="117"/>
      <c r="J1033" s="88"/>
      <c r="K1033" s="93"/>
      <c r="L1033" s="93"/>
      <c r="M1033" s="94"/>
      <c r="N1033" s="94"/>
      <c r="O1033" s="94"/>
      <c r="P1033" s="94"/>
    </row>
    <row r="1034" spans="1:16" ht="24" customHeight="1">
      <c r="A1034" s="159">
        <f t="shared" si="60"/>
        <v>9</v>
      </c>
      <c r="B1034" s="114"/>
      <c r="C1034" s="81"/>
      <c r="D1034" s="69"/>
      <c r="E1034" s="128"/>
      <c r="F1034" s="70"/>
      <c r="G1034" s="66"/>
      <c r="H1034" s="66"/>
      <c r="I1034" s="117"/>
      <c r="J1034" s="88"/>
      <c r="K1034" s="93"/>
      <c r="L1034" s="93"/>
      <c r="M1034" s="94"/>
      <c r="N1034" s="94"/>
      <c r="O1034" s="94"/>
      <c r="P1034" s="94"/>
    </row>
    <row r="1035" spans="1:16" ht="24" customHeight="1">
      <c r="A1035" s="159">
        <f t="shared" si="60"/>
        <v>10</v>
      </c>
      <c r="B1035" s="114"/>
      <c r="C1035" s="81"/>
      <c r="D1035" s="69"/>
      <c r="E1035" s="128"/>
      <c r="F1035" s="70"/>
      <c r="G1035" s="66"/>
      <c r="H1035" s="66"/>
      <c r="I1035" s="117"/>
      <c r="J1035" s="88"/>
      <c r="K1035" s="93"/>
      <c r="L1035" s="93"/>
      <c r="M1035" s="94"/>
      <c r="N1035" s="94"/>
      <c r="O1035" s="94"/>
      <c r="P1035" s="94"/>
    </row>
    <row r="1036" spans="1:16" ht="24" customHeight="1">
      <c r="A1036" s="159">
        <f t="shared" si="60"/>
        <v>11</v>
      </c>
      <c r="B1036" s="114"/>
      <c r="C1036" s="81"/>
      <c r="D1036" s="73"/>
      <c r="E1036" s="128"/>
      <c r="F1036" s="70"/>
      <c r="G1036" s="66"/>
      <c r="H1036" s="66"/>
      <c r="I1036" s="129"/>
      <c r="J1036" s="88"/>
      <c r="K1036" s="93"/>
      <c r="L1036" s="93"/>
      <c r="M1036" s="94"/>
      <c r="N1036" s="94"/>
      <c r="O1036" s="94"/>
      <c r="P1036" s="94"/>
    </row>
    <row r="1037" spans="1:16" ht="24" customHeight="1">
      <c r="A1037" s="159">
        <f t="shared" si="60"/>
        <v>12</v>
      </c>
      <c r="B1037" s="114"/>
      <c r="C1037" s="81"/>
      <c r="D1037" s="73"/>
      <c r="E1037" s="128"/>
      <c r="F1037" s="70"/>
      <c r="G1037" s="66"/>
      <c r="H1037" s="66"/>
      <c r="I1037" s="129"/>
      <c r="J1037" s="88"/>
      <c r="K1037" s="93"/>
      <c r="L1037" s="93"/>
      <c r="M1037" s="94"/>
      <c r="N1037" s="94"/>
      <c r="O1037" s="94"/>
      <c r="P1037" s="94"/>
    </row>
    <row r="1038" spans="1:16" ht="24" customHeight="1">
      <c r="A1038" s="159">
        <f t="shared" si="60"/>
        <v>13</v>
      </c>
      <c r="B1038" s="114"/>
      <c r="C1038" s="81"/>
      <c r="D1038" s="73"/>
      <c r="E1038" s="128"/>
      <c r="F1038" s="70"/>
      <c r="G1038" s="66"/>
      <c r="H1038" s="66"/>
      <c r="I1038" s="129"/>
      <c r="J1038" s="88"/>
      <c r="K1038" s="93"/>
      <c r="L1038" s="93"/>
      <c r="M1038" s="94"/>
      <c r="N1038" s="94"/>
      <c r="O1038" s="94"/>
      <c r="P1038" s="94"/>
    </row>
    <row r="1039" spans="1:16" ht="24" customHeight="1">
      <c r="A1039" s="159">
        <f t="shared" si="60"/>
        <v>14</v>
      </c>
      <c r="B1039" s="114"/>
      <c r="C1039" s="81"/>
      <c r="D1039" s="73"/>
      <c r="E1039" s="128"/>
      <c r="F1039" s="70"/>
      <c r="G1039" s="66"/>
      <c r="H1039" s="66"/>
      <c r="I1039" s="129"/>
      <c r="J1039" s="88"/>
      <c r="K1039" s="93"/>
      <c r="L1039" s="93"/>
      <c r="M1039" s="94"/>
      <c r="N1039" s="94"/>
      <c r="O1039" s="94"/>
      <c r="P1039" s="94"/>
    </row>
    <row r="1040" spans="1:16" ht="24" customHeight="1">
      <c r="A1040" s="159">
        <f t="shared" si="60"/>
        <v>15</v>
      </c>
      <c r="B1040" s="114"/>
      <c r="C1040" s="81"/>
      <c r="D1040" s="73"/>
      <c r="E1040" s="128"/>
      <c r="F1040" s="70"/>
      <c r="G1040" s="66"/>
      <c r="H1040" s="66"/>
      <c r="I1040" s="129"/>
      <c r="J1040" s="88"/>
      <c r="K1040" s="93"/>
      <c r="L1040" s="93"/>
      <c r="M1040" s="94"/>
      <c r="N1040" s="94"/>
      <c r="O1040" s="94"/>
      <c r="P1040" s="94"/>
    </row>
    <row r="1041" spans="1:16" ht="24" customHeight="1">
      <c r="A1041" s="159">
        <f t="shared" si="52"/>
        <v>16</v>
      </c>
      <c r="B1041" s="114"/>
      <c r="C1041" s="81"/>
      <c r="D1041" s="73"/>
      <c r="E1041" s="128"/>
      <c r="F1041" s="70"/>
      <c r="G1041" s="66"/>
      <c r="H1041" s="66"/>
      <c r="I1041" s="129"/>
      <c r="J1041" s="88"/>
      <c r="K1041" s="93"/>
      <c r="L1041" s="93"/>
      <c r="M1041" s="94"/>
      <c r="N1041" s="94"/>
      <c r="O1041" s="94"/>
      <c r="P1041" s="94"/>
    </row>
    <row r="1042" spans="1:16" ht="24" customHeight="1">
      <c r="A1042" s="159">
        <f t="shared" si="52"/>
        <v>17</v>
      </c>
      <c r="B1042" s="114"/>
      <c r="C1042" s="81"/>
      <c r="D1042" s="73"/>
      <c r="E1042" s="128"/>
      <c r="F1042" s="70"/>
      <c r="G1042" s="66"/>
      <c r="H1042" s="66"/>
      <c r="I1042" s="129"/>
      <c r="J1042" s="88"/>
      <c r="K1042" s="93"/>
      <c r="L1042" s="93"/>
      <c r="M1042" s="94"/>
      <c r="N1042" s="94"/>
      <c r="O1042" s="94"/>
      <c r="P1042" s="94"/>
    </row>
    <row r="1043" spans="1:16" ht="24" customHeight="1">
      <c r="A1043" s="159">
        <f t="shared" si="52"/>
        <v>18</v>
      </c>
      <c r="B1043" s="114"/>
      <c r="C1043" s="81"/>
      <c r="D1043" s="73"/>
      <c r="E1043" s="128"/>
      <c r="F1043" s="70"/>
      <c r="G1043" s="66"/>
      <c r="H1043" s="66"/>
      <c r="I1043" s="129"/>
      <c r="J1043" s="88"/>
      <c r="K1043" s="93"/>
      <c r="L1043" s="93"/>
      <c r="M1043" s="94"/>
      <c r="N1043" s="94"/>
      <c r="O1043" s="94"/>
      <c r="P1043" s="94"/>
    </row>
    <row r="1044" spans="1:16" ht="24" customHeight="1">
      <c r="A1044" s="159">
        <f t="shared" si="52"/>
        <v>19</v>
      </c>
      <c r="B1044" s="114"/>
      <c r="C1044" s="81"/>
      <c r="D1044" s="73"/>
      <c r="E1044" s="128"/>
      <c r="F1044" s="70"/>
      <c r="G1044" s="66"/>
      <c r="H1044" s="66"/>
      <c r="I1044" s="129"/>
      <c r="J1044" s="95"/>
      <c r="K1044" s="93"/>
      <c r="L1044" s="93"/>
      <c r="M1044" s="94"/>
      <c r="N1044" s="94"/>
      <c r="O1044" s="94"/>
      <c r="P1044" s="94"/>
    </row>
    <row r="1045" spans="1:16" ht="24" customHeight="1">
      <c r="A1045" s="159">
        <f t="shared" si="52"/>
        <v>20</v>
      </c>
      <c r="B1045" s="118"/>
      <c r="C1045" s="119" t="s">
        <v>64</v>
      </c>
      <c r="D1045" s="120"/>
      <c r="E1045" s="183"/>
      <c r="F1045" s="122"/>
      <c r="G1045" s="123"/>
      <c r="H1045" s="123"/>
      <c r="I1045" s="124"/>
      <c r="J1045" s="95"/>
      <c r="K1045" s="93"/>
      <c r="L1045" s="93"/>
      <c r="M1045" s="94"/>
      <c r="N1045" s="94"/>
      <c r="O1045" s="94"/>
      <c r="P1045" s="94"/>
    </row>
    <row r="1046" spans="1:16" ht="24" customHeight="1">
      <c r="A1046" s="159">
        <f t="shared" si="52"/>
        <v>21</v>
      </c>
      <c r="B1046" s="114" t="s">
        <v>65</v>
      </c>
      <c r="C1046" s="184" t="s">
        <v>107</v>
      </c>
      <c r="D1046" s="184"/>
      <c r="E1046" s="116" t="s">
        <v>103</v>
      </c>
      <c r="F1046" s="71">
        <v>0</v>
      </c>
      <c r="G1046" s="72"/>
      <c r="H1046" s="72"/>
      <c r="I1046" s="185"/>
      <c r="J1046" s="95"/>
      <c r="K1046" s="93"/>
      <c r="L1046" s="93"/>
      <c r="M1046" s="94"/>
      <c r="N1046" s="94"/>
      <c r="O1046" s="94"/>
      <c r="P1046" s="94"/>
    </row>
    <row r="1047" spans="1:16" ht="24" customHeight="1">
      <c r="A1047" s="159">
        <f t="shared" si="52"/>
        <v>22</v>
      </c>
      <c r="B1047" s="114"/>
      <c r="C1047" s="186" t="s">
        <v>108</v>
      </c>
      <c r="D1047" s="186"/>
      <c r="E1047" s="168" t="s">
        <v>103</v>
      </c>
      <c r="F1047" s="70">
        <v>0.5</v>
      </c>
      <c r="G1047" s="66"/>
      <c r="H1047" s="66"/>
      <c r="I1047" s="129"/>
      <c r="J1047" s="180"/>
    </row>
    <row r="1048" spans="1:16" ht="24" customHeight="1">
      <c r="A1048" s="159">
        <f t="shared" si="52"/>
        <v>23</v>
      </c>
      <c r="B1048" s="114"/>
      <c r="C1048" s="184" t="s">
        <v>109</v>
      </c>
      <c r="D1048" s="184"/>
      <c r="E1048" s="116" t="s">
        <v>103</v>
      </c>
      <c r="F1048" s="71">
        <v>0.5</v>
      </c>
      <c r="G1048" s="72"/>
      <c r="H1048" s="66"/>
      <c r="I1048" s="129"/>
      <c r="J1048" s="180"/>
    </row>
    <row r="1049" spans="1:16" ht="24" customHeight="1">
      <c r="A1049" s="159">
        <f t="shared" si="52"/>
        <v>24</v>
      </c>
      <c r="B1049" s="114"/>
      <c r="C1049" s="186" t="s">
        <v>61</v>
      </c>
      <c r="D1049" s="186"/>
      <c r="E1049" s="116" t="s">
        <v>103</v>
      </c>
      <c r="F1049" s="71">
        <v>0</v>
      </c>
      <c r="G1049" s="72"/>
      <c r="H1049" s="66"/>
      <c r="I1049" s="117"/>
      <c r="J1049" s="180"/>
    </row>
    <row r="1050" spans="1:16" ht="24" customHeight="1">
      <c r="A1050" s="159">
        <f t="shared" si="52"/>
        <v>25</v>
      </c>
      <c r="B1050" s="114"/>
      <c r="C1050" s="186" t="s">
        <v>59</v>
      </c>
      <c r="D1050" s="75"/>
      <c r="E1050" s="116" t="s">
        <v>103</v>
      </c>
      <c r="F1050" s="71">
        <v>0</v>
      </c>
      <c r="G1050" s="72"/>
      <c r="H1050" s="66"/>
      <c r="I1050" s="117"/>
      <c r="J1050" s="180"/>
    </row>
    <row r="1051" spans="1:16" ht="24" customHeight="1">
      <c r="A1051" s="159">
        <f t="shared" si="52"/>
        <v>26</v>
      </c>
      <c r="B1051" s="114"/>
      <c r="C1051" s="115" t="s">
        <v>60</v>
      </c>
      <c r="D1051" s="76"/>
      <c r="E1051" s="116" t="s">
        <v>103</v>
      </c>
      <c r="F1051" s="71">
        <v>0</v>
      </c>
      <c r="G1051" s="72"/>
      <c r="H1051" s="66"/>
      <c r="I1051" s="117"/>
      <c r="J1051" s="180"/>
    </row>
    <row r="1052" spans="1:16" ht="24" customHeight="1">
      <c r="A1052" s="159">
        <f t="shared" si="52"/>
        <v>27</v>
      </c>
      <c r="B1052" s="118"/>
      <c r="C1052" s="119" t="s">
        <v>64</v>
      </c>
      <c r="D1052" s="120"/>
      <c r="E1052" s="121"/>
      <c r="F1052" s="122"/>
      <c r="G1052" s="123"/>
      <c r="H1052" s="123"/>
      <c r="I1052" s="124"/>
      <c r="J1052" s="180"/>
    </row>
    <row r="1053" spans="1:16" ht="24" customHeight="1">
      <c r="A1053" s="159">
        <f t="shared" si="52"/>
        <v>28</v>
      </c>
      <c r="B1053" s="125" t="s">
        <v>66</v>
      </c>
      <c r="C1053" s="77"/>
      <c r="D1053" s="78"/>
      <c r="E1053" s="126"/>
      <c r="F1053" s="67"/>
      <c r="G1053" s="68"/>
      <c r="H1053" s="66"/>
      <c r="I1053" s="127"/>
      <c r="J1053" s="180"/>
    </row>
    <row r="1054" spans="1:16" ht="24" customHeight="1">
      <c r="A1054" s="159">
        <f t="shared" si="52"/>
        <v>29</v>
      </c>
      <c r="B1054" s="114"/>
      <c r="C1054" s="79"/>
      <c r="D1054" s="80"/>
      <c r="E1054" s="128"/>
      <c r="F1054" s="70"/>
      <c r="G1054" s="66"/>
      <c r="H1054" s="66"/>
      <c r="I1054" s="129"/>
      <c r="J1054" s="180"/>
    </row>
    <row r="1055" spans="1:16" ht="24" customHeight="1">
      <c r="A1055" s="159">
        <f>A1054+1</f>
        <v>30</v>
      </c>
      <c r="B1055" s="114"/>
      <c r="C1055" s="74"/>
      <c r="D1055" s="76"/>
      <c r="E1055" s="115"/>
      <c r="F1055" s="64"/>
      <c r="G1055" s="65"/>
      <c r="H1055" s="66"/>
      <c r="I1055" s="117"/>
      <c r="J1055" s="180"/>
    </row>
    <row r="1056" spans="1:16" ht="24" customHeight="1" thickBot="1">
      <c r="A1056" s="159">
        <f t="shared" si="52"/>
        <v>31</v>
      </c>
      <c r="B1056" s="130"/>
      <c r="C1056" s="131" t="s">
        <v>64</v>
      </c>
      <c r="D1056" s="132"/>
      <c r="E1056" s="115"/>
      <c r="F1056" s="133"/>
      <c r="G1056" s="134"/>
      <c r="H1056" s="134"/>
      <c r="I1056" s="117"/>
      <c r="J1056" s="180"/>
    </row>
    <row r="1057" spans="1:16" ht="24" customHeight="1" thickBot="1">
      <c r="A1057" s="159">
        <f t="shared" si="52"/>
        <v>32</v>
      </c>
      <c r="B1057" s="135" t="s">
        <v>67</v>
      </c>
      <c r="C1057" s="136"/>
      <c r="D1057" s="137"/>
      <c r="E1057" s="136"/>
      <c r="F1057" s="138"/>
      <c r="G1057" s="139"/>
      <c r="H1057" s="139"/>
      <c r="I1057" s="140"/>
      <c r="J1057" s="180"/>
    </row>
    <row r="1058" spans="1:16" ht="24" customHeight="1" thickTop="1">
      <c r="A1058" s="159">
        <v>1</v>
      </c>
      <c r="B1058" s="141" t="str">
        <f>C1061</f>
        <v>10) 필터 교체 복구</v>
      </c>
      <c r="C1058" s="142"/>
      <c r="D1058" s="143"/>
      <c r="E1058" s="142"/>
      <c r="F1058" s="144"/>
      <c r="G1058" s="145"/>
      <c r="H1058" s="145"/>
      <c r="I1058" s="146"/>
      <c r="J1058" s="180"/>
    </row>
    <row r="1059" spans="1:16" ht="24" customHeight="1" thickBot="1">
      <c r="A1059" s="159">
        <f t="shared" ref="A1059:A1072" si="61">A1058+1</f>
        <v>2</v>
      </c>
      <c r="B1059" s="147" t="s">
        <v>350</v>
      </c>
      <c r="C1059" s="148"/>
      <c r="D1059" s="148"/>
      <c r="E1059" s="149"/>
      <c r="F1059" s="150"/>
      <c r="G1059" s="151"/>
      <c r="H1059" s="151"/>
      <c r="I1059" s="152"/>
      <c r="J1059" s="180"/>
    </row>
    <row r="1060" spans="1:16" ht="24" customHeight="1" thickBot="1">
      <c r="A1060" s="159">
        <f t="shared" si="61"/>
        <v>3</v>
      </c>
      <c r="B1060" s="153" t="s">
        <v>0</v>
      </c>
      <c r="C1060" s="154" t="s">
        <v>1</v>
      </c>
      <c r="D1060" s="155" t="s">
        <v>2</v>
      </c>
      <c r="E1060" s="154" t="s">
        <v>3</v>
      </c>
      <c r="F1060" s="156" t="s">
        <v>4</v>
      </c>
      <c r="G1060" s="154" t="s">
        <v>317</v>
      </c>
      <c r="H1060" s="154" t="s">
        <v>353</v>
      </c>
      <c r="I1060" s="157" t="s">
        <v>5</v>
      </c>
      <c r="J1060" s="180"/>
    </row>
    <row r="1061" spans="1:16" ht="24" customHeight="1" thickTop="1">
      <c r="A1061" s="159">
        <f t="shared" si="61"/>
        <v>4</v>
      </c>
      <c r="B1061" s="114" t="s">
        <v>50</v>
      </c>
      <c r="C1061" s="87" t="s">
        <v>218</v>
      </c>
      <c r="D1061" s="69"/>
      <c r="E1061" s="158" t="s">
        <v>56</v>
      </c>
      <c r="F1061" s="70">
        <v>2</v>
      </c>
      <c r="G1061" s="66"/>
      <c r="H1061" s="66"/>
      <c r="I1061" s="127"/>
      <c r="J1061" s="181"/>
      <c r="K1061" s="182"/>
      <c r="L1061" s="182"/>
      <c r="M1061" s="182"/>
      <c r="N1061" s="182"/>
      <c r="O1061" s="178"/>
    </row>
    <row r="1062" spans="1:16" ht="24" customHeight="1">
      <c r="A1062" s="159">
        <f t="shared" si="61"/>
        <v>5</v>
      </c>
      <c r="B1062" s="114"/>
      <c r="C1062" s="91" t="s">
        <v>243</v>
      </c>
      <c r="D1062" s="69" t="s">
        <v>244</v>
      </c>
      <c r="E1062" s="128"/>
      <c r="F1062" s="70">
        <v>2</v>
      </c>
      <c r="G1062" s="66"/>
      <c r="H1062" s="66"/>
      <c r="I1062" s="129"/>
      <c r="J1062" s="88"/>
      <c r="K1062" s="93"/>
      <c r="L1062" s="93"/>
      <c r="M1062" s="94"/>
      <c r="N1062" s="94"/>
      <c r="O1062" s="94"/>
      <c r="P1062" s="94"/>
    </row>
    <row r="1063" spans="1:16" ht="24" customHeight="1">
      <c r="A1063" s="159">
        <f t="shared" si="61"/>
        <v>6</v>
      </c>
      <c r="B1063" s="114"/>
      <c r="C1063" s="91" t="s">
        <v>245</v>
      </c>
      <c r="D1063" s="69" t="s">
        <v>246</v>
      </c>
      <c r="E1063" s="128"/>
      <c r="F1063" s="70">
        <v>2</v>
      </c>
      <c r="G1063" s="66"/>
      <c r="H1063" s="66"/>
      <c r="I1063" s="129"/>
      <c r="J1063" s="88"/>
      <c r="K1063" s="89"/>
      <c r="L1063" s="93"/>
      <c r="M1063" s="94"/>
      <c r="N1063" s="94"/>
      <c r="O1063" s="94"/>
      <c r="P1063" s="94"/>
    </row>
    <row r="1064" spans="1:16" ht="24" customHeight="1">
      <c r="A1064" s="159">
        <f t="shared" si="61"/>
        <v>7</v>
      </c>
      <c r="B1064" s="114"/>
      <c r="C1064" s="91" t="s">
        <v>247</v>
      </c>
      <c r="D1064" s="69" t="s">
        <v>248</v>
      </c>
      <c r="E1064" s="128"/>
      <c r="F1064" s="70">
        <v>2</v>
      </c>
      <c r="G1064" s="66"/>
      <c r="H1064" s="66"/>
      <c r="I1064" s="117"/>
      <c r="J1064" s="88"/>
      <c r="K1064" s="93"/>
      <c r="L1064" s="93"/>
      <c r="M1064" s="94"/>
      <c r="N1064" s="94"/>
      <c r="O1064" s="94"/>
      <c r="P1064" s="94"/>
    </row>
    <row r="1065" spans="1:16" ht="24" customHeight="1">
      <c r="A1065" s="159">
        <f t="shared" si="61"/>
        <v>8</v>
      </c>
      <c r="B1065" s="114"/>
      <c r="C1065" s="91" t="s">
        <v>276</v>
      </c>
      <c r="D1065" s="69" t="s">
        <v>277</v>
      </c>
      <c r="E1065" s="128"/>
      <c r="F1065" s="70">
        <v>2</v>
      </c>
      <c r="G1065" s="66"/>
      <c r="H1065" s="66"/>
      <c r="I1065" s="117"/>
      <c r="J1065" s="88"/>
      <c r="K1065" s="93"/>
      <c r="L1065" s="93"/>
      <c r="M1065" s="94"/>
      <c r="N1065" s="94"/>
      <c r="O1065" s="94"/>
      <c r="P1065" s="94"/>
    </row>
    <row r="1066" spans="1:16" ht="24" customHeight="1">
      <c r="A1066" s="159">
        <f t="shared" si="61"/>
        <v>9</v>
      </c>
      <c r="B1066" s="114"/>
      <c r="C1066" s="81"/>
      <c r="D1066" s="69"/>
      <c r="E1066" s="128"/>
      <c r="F1066" s="70"/>
      <c r="G1066" s="66"/>
      <c r="H1066" s="66"/>
      <c r="I1066" s="117"/>
      <c r="J1066" s="88"/>
      <c r="K1066" s="93"/>
      <c r="L1066" s="93"/>
      <c r="M1066" s="94"/>
      <c r="N1066" s="94"/>
      <c r="O1066" s="94"/>
      <c r="P1066" s="94"/>
    </row>
    <row r="1067" spans="1:16" ht="24" customHeight="1">
      <c r="A1067" s="159">
        <f t="shared" si="61"/>
        <v>10</v>
      </c>
      <c r="B1067" s="114"/>
      <c r="C1067" s="81"/>
      <c r="D1067" s="69"/>
      <c r="E1067" s="128"/>
      <c r="F1067" s="70"/>
      <c r="G1067" s="66"/>
      <c r="H1067" s="66"/>
      <c r="I1067" s="117"/>
      <c r="J1067" s="88"/>
      <c r="K1067" s="93"/>
      <c r="L1067" s="93"/>
      <c r="M1067" s="94"/>
      <c r="N1067" s="94"/>
      <c r="O1067" s="94"/>
      <c r="P1067" s="94"/>
    </row>
    <row r="1068" spans="1:16" ht="24" customHeight="1">
      <c r="A1068" s="159">
        <f t="shared" si="61"/>
        <v>11</v>
      </c>
      <c r="B1068" s="114"/>
      <c r="C1068" s="81"/>
      <c r="D1068" s="73"/>
      <c r="E1068" s="128"/>
      <c r="F1068" s="70"/>
      <c r="G1068" s="66"/>
      <c r="H1068" s="66"/>
      <c r="I1068" s="129"/>
      <c r="J1068" s="88"/>
      <c r="K1068" s="93"/>
      <c r="L1068" s="93"/>
      <c r="M1068" s="94"/>
      <c r="N1068" s="94"/>
      <c r="O1068" s="94"/>
      <c r="P1068" s="94"/>
    </row>
    <row r="1069" spans="1:16" ht="24" customHeight="1">
      <c r="A1069" s="159">
        <f t="shared" si="61"/>
        <v>12</v>
      </c>
      <c r="B1069" s="114"/>
      <c r="C1069" s="81"/>
      <c r="D1069" s="73"/>
      <c r="E1069" s="128"/>
      <c r="F1069" s="70"/>
      <c r="G1069" s="66"/>
      <c r="H1069" s="66"/>
      <c r="I1069" s="129"/>
      <c r="J1069" s="88"/>
      <c r="K1069" s="93"/>
      <c r="L1069" s="93"/>
      <c r="M1069" s="94"/>
      <c r="N1069" s="94"/>
      <c r="O1069" s="94"/>
      <c r="P1069" s="94"/>
    </row>
    <row r="1070" spans="1:16" ht="24" customHeight="1">
      <c r="A1070" s="159">
        <f t="shared" si="61"/>
        <v>13</v>
      </c>
      <c r="B1070" s="114"/>
      <c r="C1070" s="81"/>
      <c r="D1070" s="73"/>
      <c r="E1070" s="128"/>
      <c r="F1070" s="70"/>
      <c r="G1070" s="66"/>
      <c r="H1070" s="66"/>
      <c r="I1070" s="129"/>
      <c r="J1070" s="88"/>
      <c r="K1070" s="93"/>
      <c r="L1070" s="93"/>
      <c r="M1070" s="94"/>
      <c r="N1070" s="94"/>
      <c r="O1070" s="94"/>
      <c r="P1070" s="94"/>
    </row>
    <row r="1071" spans="1:16" ht="24" customHeight="1">
      <c r="A1071" s="159">
        <f t="shared" si="61"/>
        <v>14</v>
      </c>
      <c r="B1071" s="114"/>
      <c r="C1071" s="81"/>
      <c r="D1071" s="73"/>
      <c r="E1071" s="128"/>
      <c r="F1071" s="70"/>
      <c r="G1071" s="66"/>
      <c r="H1071" s="66"/>
      <c r="I1071" s="129"/>
      <c r="J1071" s="88"/>
      <c r="K1071" s="93"/>
      <c r="L1071" s="93"/>
      <c r="M1071" s="94"/>
      <c r="N1071" s="94"/>
      <c r="O1071" s="94"/>
      <c r="P1071" s="94"/>
    </row>
    <row r="1072" spans="1:16" ht="24" customHeight="1">
      <c r="A1072" s="159">
        <f t="shared" si="61"/>
        <v>15</v>
      </c>
      <c r="B1072" s="114"/>
      <c r="C1072" s="81"/>
      <c r="D1072" s="73"/>
      <c r="E1072" s="128"/>
      <c r="F1072" s="70"/>
      <c r="G1072" s="66"/>
      <c r="H1072" s="66"/>
      <c r="I1072" s="129"/>
      <c r="J1072" s="88"/>
      <c r="K1072" s="93"/>
      <c r="L1072" s="93"/>
      <c r="M1072" s="94"/>
      <c r="N1072" s="94"/>
      <c r="O1072" s="94"/>
      <c r="P1072" s="94"/>
    </row>
    <row r="1073" spans="1:16" ht="24" customHeight="1">
      <c r="A1073" s="159">
        <f t="shared" si="52"/>
        <v>16</v>
      </c>
      <c r="B1073" s="114"/>
      <c r="C1073" s="81"/>
      <c r="D1073" s="73"/>
      <c r="E1073" s="128"/>
      <c r="F1073" s="70"/>
      <c r="G1073" s="66"/>
      <c r="H1073" s="66"/>
      <c r="I1073" s="129"/>
      <c r="J1073" s="88"/>
      <c r="K1073" s="93"/>
      <c r="L1073" s="93"/>
      <c r="M1073" s="94"/>
      <c r="N1073" s="94"/>
      <c r="O1073" s="94"/>
      <c r="P1073" s="94"/>
    </row>
    <row r="1074" spans="1:16" ht="24" customHeight="1">
      <c r="A1074" s="159">
        <f t="shared" si="52"/>
        <v>17</v>
      </c>
      <c r="B1074" s="114"/>
      <c r="C1074" s="81"/>
      <c r="D1074" s="73"/>
      <c r="E1074" s="128"/>
      <c r="F1074" s="70"/>
      <c r="G1074" s="66"/>
      <c r="H1074" s="66"/>
      <c r="I1074" s="129"/>
      <c r="J1074" s="88"/>
      <c r="K1074" s="93"/>
      <c r="L1074" s="93"/>
      <c r="M1074" s="94"/>
      <c r="N1074" s="94"/>
      <c r="O1074" s="94"/>
      <c r="P1074" s="94"/>
    </row>
    <row r="1075" spans="1:16" ht="24" customHeight="1">
      <c r="A1075" s="159">
        <f t="shared" si="52"/>
        <v>18</v>
      </c>
      <c r="B1075" s="114"/>
      <c r="C1075" s="81"/>
      <c r="D1075" s="73"/>
      <c r="E1075" s="128"/>
      <c r="F1075" s="70"/>
      <c r="G1075" s="66"/>
      <c r="H1075" s="66"/>
      <c r="I1075" s="129"/>
      <c r="J1075" s="88"/>
      <c r="K1075" s="93"/>
      <c r="L1075" s="93"/>
      <c r="M1075" s="94"/>
      <c r="N1075" s="94"/>
      <c r="O1075" s="94"/>
      <c r="P1075" s="94"/>
    </row>
    <row r="1076" spans="1:16" ht="24" customHeight="1">
      <c r="A1076" s="159">
        <f t="shared" si="52"/>
        <v>19</v>
      </c>
      <c r="B1076" s="114"/>
      <c r="C1076" s="81"/>
      <c r="D1076" s="73"/>
      <c r="E1076" s="128"/>
      <c r="F1076" s="70"/>
      <c r="G1076" s="66"/>
      <c r="H1076" s="66"/>
      <c r="I1076" s="129"/>
      <c r="J1076" s="95"/>
      <c r="K1076" s="93"/>
      <c r="L1076" s="93"/>
      <c r="M1076" s="94"/>
      <c r="N1076" s="94"/>
      <c r="O1076" s="94"/>
      <c r="P1076" s="94"/>
    </row>
    <row r="1077" spans="1:16" ht="24" customHeight="1">
      <c r="A1077" s="159">
        <f t="shared" si="52"/>
        <v>20</v>
      </c>
      <c r="B1077" s="118"/>
      <c r="C1077" s="119" t="s">
        <v>64</v>
      </c>
      <c r="D1077" s="120"/>
      <c r="E1077" s="183"/>
      <c r="F1077" s="122"/>
      <c r="G1077" s="123"/>
      <c r="H1077" s="123"/>
      <c r="I1077" s="124"/>
      <c r="J1077" s="95"/>
      <c r="K1077" s="93"/>
      <c r="L1077" s="93"/>
      <c r="M1077" s="94"/>
      <c r="N1077" s="94"/>
      <c r="O1077" s="94"/>
      <c r="P1077" s="94"/>
    </row>
    <row r="1078" spans="1:16" ht="24" customHeight="1">
      <c r="A1078" s="159">
        <f t="shared" si="52"/>
        <v>21</v>
      </c>
      <c r="B1078" s="114" t="s">
        <v>65</v>
      </c>
      <c r="C1078" s="184" t="s">
        <v>107</v>
      </c>
      <c r="D1078" s="184"/>
      <c r="E1078" s="116" t="s">
        <v>103</v>
      </c>
      <c r="F1078" s="71">
        <v>0</v>
      </c>
      <c r="G1078" s="72"/>
      <c r="H1078" s="72"/>
      <c r="I1078" s="185"/>
      <c r="J1078" s="95"/>
      <c r="K1078" s="93"/>
      <c r="L1078" s="93"/>
      <c r="M1078" s="94"/>
      <c r="N1078" s="94"/>
      <c r="O1078" s="94"/>
      <c r="P1078" s="94"/>
    </row>
    <row r="1079" spans="1:16" ht="24" customHeight="1">
      <c r="A1079" s="159">
        <f t="shared" si="52"/>
        <v>22</v>
      </c>
      <c r="B1079" s="114"/>
      <c r="C1079" s="186" t="s">
        <v>108</v>
      </c>
      <c r="D1079" s="186"/>
      <c r="E1079" s="168" t="s">
        <v>103</v>
      </c>
      <c r="F1079" s="70">
        <v>0.5</v>
      </c>
      <c r="G1079" s="66"/>
      <c r="H1079" s="66"/>
      <c r="I1079" s="129"/>
      <c r="J1079" s="180"/>
    </row>
    <row r="1080" spans="1:16" ht="24" customHeight="1">
      <c r="A1080" s="159">
        <f t="shared" si="52"/>
        <v>23</v>
      </c>
      <c r="B1080" s="114"/>
      <c r="C1080" s="184" t="s">
        <v>109</v>
      </c>
      <c r="D1080" s="184"/>
      <c r="E1080" s="116" t="s">
        <v>103</v>
      </c>
      <c r="F1080" s="71">
        <v>0.5</v>
      </c>
      <c r="G1080" s="72"/>
      <c r="H1080" s="66"/>
      <c r="I1080" s="129"/>
      <c r="J1080" s="180"/>
    </row>
    <row r="1081" spans="1:16" ht="24" customHeight="1">
      <c r="A1081" s="159">
        <f t="shared" si="52"/>
        <v>24</v>
      </c>
      <c r="B1081" s="114"/>
      <c r="C1081" s="186" t="s">
        <v>61</v>
      </c>
      <c r="D1081" s="186"/>
      <c r="E1081" s="116" t="s">
        <v>103</v>
      </c>
      <c r="F1081" s="71">
        <v>0</v>
      </c>
      <c r="G1081" s="72"/>
      <c r="H1081" s="66"/>
      <c r="I1081" s="117"/>
      <c r="J1081" s="180"/>
    </row>
    <row r="1082" spans="1:16" ht="24" customHeight="1">
      <c r="A1082" s="159">
        <f t="shared" si="52"/>
        <v>25</v>
      </c>
      <c r="B1082" s="114"/>
      <c r="C1082" s="186" t="s">
        <v>59</v>
      </c>
      <c r="D1082" s="75"/>
      <c r="E1082" s="116" t="s">
        <v>103</v>
      </c>
      <c r="F1082" s="71">
        <v>0</v>
      </c>
      <c r="G1082" s="72"/>
      <c r="H1082" s="66"/>
      <c r="I1082" s="117"/>
      <c r="J1082" s="180"/>
    </row>
    <row r="1083" spans="1:16" ht="24" customHeight="1">
      <c r="A1083" s="159">
        <f t="shared" si="52"/>
        <v>26</v>
      </c>
      <c r="B1083" s="114"/>
      <c r="C1083" s="115" t="s">
        <v>60</v>
      </c>
      <c r="D1083" s="76"/>
      <c r="E1083" s="116" t="s">
        <v>103</v>
      </c>
      <c r="F1083" s="71">
        <v>0</v>
      </c>
      <c r="G1083" s="72"/>
      <c r="H1083" s="66"/>
      <c r="I1083" s="117"/>
      <c r="J1083" s="180"/>
    </row>
    <row r="1084" spans="1:16" ht="24" customHeight="1">
      <c r="A1084" s="159">
        <f t="shared" si="52"/>
        <v>27</v>
      </c>
      <c r="B1084" s="118"/>
      <c r="C1084" s="119" t="s">
        <v>64</v>
      </c>
      <c r="D1084" s="120"/>
      <c r="E1084" s="121"/>
      <c r="F1084" s="122"/>
      <c r="G1084" s="123"/>
      <c r="H1084" s="123"/>
      <c r="I1084" s="124"/>
      <c r="J1084" s="180"/>
    </row>
    <row r="1085" spans="1:16" ht="24" customHeight="1">
      <c r="A1085" s="159">
        <f t="shared" si="52"/>
        <v>28</v>
      </c>
      <c r="B1085" s="125" t="s">
        <v>66</v>
      </c>
      <c r="C1085" s="77"/>
      <c r="D1085" s="78"/>
      <c r="E1085" s="126"/>
      <c r="F1085" s="67"/>
      <c r="G1085" s="68"/>
      <c r="H1085" s="66"/>
      <c r="I1085" s="127"/>
      <c r="J1085" s="180"/>
    </row>
    <row r="1086" spans="1:16" ht="24" customHeight="1">
      <c r="A1086" s="159">
        <f t="shared" si="52"/>
        <v>29</v>
      </c>
      <c r="B1086" s="114"/>
      <c r="C1086" s="79"/>
      <c r="D1086" s="80"/>
      <c r="E1086" s="128"/>
      <c r="F1086" s="70"/>
      <c r="G1086" s="66"/>
      <c r="H1086" s="66"/>
      <c r="I1086" s="129"/>
      <c r="J1086" s="180"/>
    </row>
    <row r="1087" spans="1:16" ht="24" customHeight="1">
      <c r="A1087" s="159">
        <f>A1086+1</f>
        <v>30</v>
      </c>
      <c r="B1087" s="114"/>
      <c r="C1087" s="74"/>
      <c r="D1087" s="76"/>
      <c r="E1087" s="115"/>
      <c r="F1087" s="64"/>
      <c r="G1087" s="65"/>
      <c r="H1087" s="66"/>
      <c r="I1087" s="117"/>
      <c r="J1087" s="180"/>
    </row>
    <row r="1088" spans="1:16" ht="24" customHeight="1" thickBot="1">
      <c r="A1088" s="159">
        <f t="shared" si="52"/>
        <v>31</v>
      </c>
      <c r="B1088" s="130"/>
      <c r="C1088" s="131" t="s">
        <v>64</v>
      </c>
      <c r="D1088" s="132"/>
      <c r="E1088" s="115"/>
      <c r="F1088" s="133"/>
      <c r="G1088" s="134"/>
      <c r="H1088" s="134"/>
      <c r="I1088" s="117"/>
      <c r="J1088" s="180"/>
    </row>
    <row r="1089" spans="1:16" ht="24" customHeight="1" thickBot="1">
      <c r="A1089" s="159">
        <f t="shared" si="52"/>
        <v>32</v>
      </c>
      <c r="B1089" s="135" t="s">
        <v>67</v>
      </c>
      <c r="C1089" s="136"/>
      <c r="D1089" s="137"/>
      <c r="E1089" s="136"/>
      <c r="F1089" s="138"/>
      <c r="G1089" s="139"/>
      <c r="H1089" s="139"/>
      <c r="I1089" s="140"/>
      <c r="J1089" s="180"/>
    </row>
    <row r="1090" spans="1:16" ht="24" customHeight="1" thickTop="1">
      <c r="A1090" s="159">
        <v>1</v>
      </c>
      <c r="B1090" s="141" t="str">
        <f>C1093</f>
        <v>11) 크랭크케이스 소제 및 윤활유 교환</v>
      </c>
      <c r="C1090" s="142"/>
      <c r="D1090" s="143"/>
      <c r="E1090" s="142"/>
      <c r="F1090" s="144"/>
      <c r="G1090" s="145"/>
      <c r="H1090" s="145"/>
      <c r="I1090" s="146"/>
      <c r="J1090" s="180"/>
    </row>
    <row r="1091" spans="1:16" ht="24" customHeight="1" thickBot="1">
      <c r="A1091" s="159">
        <f t="shared" ref="A1091:A1104" si="62">A1090+1</f>
        <v>2</v>
      </c>
      <c r="B1091" s="147" t="s">
        <v>158</v>
      </c>
      <c r="C1091" s="148"/>
      <c r="D1091" s="148"/>
      <c r="E1091" s="149"/>
      <c r="F1091" s="150"/>
      <c r="G1091" s="151"/>
      <c r="H1091" s="151"/>
      <c r="I1091" s="152"/>
      <c r="J1091" s="180"/>
    </row>
    <row r="1092" spans="1:16" ht="24" customHeight="1" thickBot="1">
      <c r="A1092" s="159">
        <f t="shared" si="62"/>
        <v>3</v>
      </c>
      <c r="B1092" s="153" t="s">
        <v>0</v>
      </c>
      <c r="C1092" s="154" t="s">
        <v>1</v>
      </c>
      <c r="D1092" s="155" t="s">
        <v>2</v>
      </c>
      <c r="E1092" s="154" t="s">
        <v>3</v>
      </c>
      <c r="F1092" s="156" t="s">
        <v>4</v>
      </c>
      <c r="G1092" s="154" t="s">
        <v>317</v>
      </c>
      <c r="H1092" s="154" t="s">
        <v>353</v>
      </c>
      <c r="I1092" s="157" t="s">
        <v>5</v>
      </c>
      <c r="J1092" s="180"/>
    </row>
    <row r="1093" spans="1:16" ht="24" customHeight="1" thickTop="1">
      <c r="A1093" s="159">
        <f t="shared" si="62"/>
        <v>4</v>
      </c>
      <c r="B1093" s="114" t="s">
        <v>50</v>
      </c>
      <c r="C1093" s="87" t="s">
        <v>219</v>
      </c>
      <c r="D1093" s="69"/>
      <c r="E1093" s="158" t="s">
        <v>56</v>
      </c>
      <c r="F1093" s="70">
        <v>2</v>
      </c>
      <c r="G1093" s="66"/>
      <c r="H1093" s="66"/>
      <c r="I1093" s="127"/>
      <c r="J1093" s="181"/>
      <c r="K1093" s="182"/>
      <c r="L1093" s="182"/>
      <c r="M1093" s="182"/>
      <c r="N1093" s="182"/>
      <c r="O1093" s="178"/>
    </row>
    <row r="1094" spans="1:16" ht="24" customHeight="1">
      <c r="A1094" s="159">
        <f t="shared" si="62"/>
        <v>5</v>
      </c>
      <c r="B1094" s="114"/>
      <c r="C1094" s="91" t="s">
        <v>251</v>
      </c>
      <c r="D1094" s="69"/>
      <c r="E1094" s="128"/>
      <c r="F1094" s="70">
        <v>48</v>
      </c>
      <c r="G1094" s="66"/>
      <c r="H1094" s="66"/>
      <c r="I1094" s="129"/>
      <c r="J1094" s="88"/>
      <c r="K1094" s="93"/>
      <c r="L1094" s="93"/>
      <c r="M1094" s="94"/>
      <c r="N1094" s="94"/>
      <c r="O1094" s="94"/>
      <c r="P1094" s="94"/>
    </row>
    <row r="1095" spans="1:16" ht="24" customHeight="1">
      <c r="A1095" s="159">
        <f t="shared" si="62"/>
        <v>6</v>
      </c>
      <c r="B1095" s="114"/>
      <c r="C1095" s="81"/>
      <c r="D1095" s="69"/>
      <c r="E1095" s="128"/>
      <c r="F1095" s="70"/>
      <c r="G1095" s="66"/>
      <c r="H1095" s="66"/>
      <c r="I1095" s="129"/>
      <c r="J1095" s="88"/>
      <c r="K1095" s="89"/>
      <c r="L1095" s="93"/>
      <c r="M1095" s="94"/>
      <c r="N1095" s="94"/>
      <c r="O1095" s="94"/>
      <c r="P1095" s="94"/>
    </row>
    <row r="1096" spans="1:16" ht="24" customHeight="1">
      <c r="A1096" s="159">
        <f t="shared" si="62"/>
        <v>7</v>
      </c>
      <c r="B1096" s="114"/>
      <c r="C1096" s="81"/>
      <c r="D1096" s="69"/>
      <c r="E1096" s="128"/>
      <c r="F1096" s="70"/>
      <c r="G1096" s="66"/>
      <c r="H1096" s="66"/>
      <c r="I1096" s="117"/>
      <c r="J1096" s="88"/>
      <c r="K1096" s="93"/>
      <c r="L1096" s="93"/>
      <c r="M1096" s="94"/>
      <c r="N1096" s="94"/>
      <c r="O1096" s="94"/>
      <c r="P1096" s="94"/>
    </row>
    <row r="1097" spans="1:16" ht="24" customHeight="1">
      <c r="A1097" s="159">
        <f t="shared" si="62"/>
        <v>8</v>
      </c>
      <c r="B1097" s="114"/>
      <c r="C1097" s="81"/>
      <c r="D1097" s="69"/>
      <c r="E1097" s="128"/>
      <c r="F1097" s="70"/>
      <c r="G1097" s="66"/>
      <c r="H1097" s="66"/>
      <c r="I1097" s="117"/>
      <c r="J1097" s="88"/>
      <c r="K1097" s="93"/>
      <c r="L1097" s="93"/>
      <c r="M1097" s="94"/>
      <c r="N1097" s="94"/>
      <c r="O1097" s="94"/>
      <c r="P1097" s="94"/>
    </row>
    <row r="1098" spans="1:16" ht="24" customHeight="1">
      <c r="A1098" s="159">
        <f t="shared" si="62"/>
        <v>9</v>
      </c>
      <c r="B1098" s="114"/>
      <c r="C1098" s="81"/>
      <c r="D1098" s="69"/>
      <c r="E1098" s="128"/>
      <c r="F1098" s="70"/>
      <c r="G1098" s="66"/>
      <c r="H1098" s="66"/>
      <c r="I1098" s="117"/>
      <c r="J1098" s="88"/>
      <c r="K1098" s="93"/>
      <c r="L1098" s="93"/>
      <c r="M1098" s="94"/>
      <c r="N1098" s="94"/>
      <c r="O1098" s="94"/>
      <c r="P1098" s="94"/>
    </row>
    <row r="1099" spans="1:16" ht="24" customHeight="1">
      <c r="A1099" s="159">
        <f t="shared" si="62"/>
        <v>10</v>
      </c>
      <c r="B1099" s="114"/>
      <c r="C1099" s="81"/>
      <c r="D1099" s="69"/>
      <c r="E1099" s="128"/>
      <c r="F1099" s="70"/>
      <c r="G1099" s="66"/>
      <c r="H1099" s="66"/>
      <c r="I1099" s="117"/>
      <c r="J1099" s="88"/>
      <c r="K1099" s="93"/>
      <c r="L1099" s="93"/>
      <c r="M1099" s="94"/>
      <c r="N1099" s="94"/>
      <c r="O1099" s="94"/>
      <c r="P1099" s="94"/>
    </row>
    <row r="1100" spans="1:16" ht="24" customHeight="1">
      <c r="A1100" s="159">
        <f t="shared" si="62"/>
        <v>11</v>
      </c>
      <c r="B1100" s="114"/>
      <c r="C1100" s="81"/>
      <c r="D1100" s="73"/>
      <c r="E1100" s="128"/>
      <c r="F1100" s="70"/>
      <c r="G1100" s="66"/>
      <c r="H1100" s="66"/>
      <c r="I1100" s="129"/>
      <c r="J1100" s="88"/>
      <c r="K1100" s="93"/>
      <c r="L1100" s="93"/>
      <c r="M1100" s="94"/>
      <c r="N1100" s="94"/>
      <c r="O1100" s="94"/>
      <c r="P1100" s="94"/>
    </row>
    <row r="1101" spans="1:16" ht="24" customHeight="1">
      <c r="A1101" s="159">
        <f t="shared" si="62"/>
        <v>12</v>
      </c>
      <c r="B1101" s="114"/>
      <c r="C1101" s="81"/>
      <c r="D1101" s="73"/>
      <c r="E1101" s="128"/>
      <c r="F1101" s="70"/>
      <c r="G1101" s="66"/>
      <c r="H1101" s="66"/>
      <c r="I1101" s="129"/>
      <c r="J1101" s="88"/>
      <c r="K1101" s="93"/>
      <c r="L1101" s="93"/>
      <c r="M1101" s="94"/>
      <c r="N1101" s="94"/>
      <c r="O1101" s="94"/>
      <c r="P1101" s="94"/>
    </row>
    <row r="1102" spans="1:16" ht="24" customHeight="1">
      <c r="A1102" s="159">
        <f t="shared" si="62"/>
        <v>13</v>
      </c>
      <c r="B1102" s="114"/>
      <c r="C1102" s="81"/>
      <c r="D1102" s="73"/>
      <c r="E1102" s="128"/>
      <c r="F1102" s="70"/>
      <c r="G1102" s="66"/>
      <c r="H1102" s="66"/>
      <c r="I1102" s="129"/>
      <c r="J1102" s="88"/>
      <c r="K1102" s="93"/>
      <c r="L1102" s="93"/>
      <c r="M1102" s="94"/>
      <c r="N1102" s="94"/>
      <c r="O1102" s="94"/>
      <c r="P1102" s="94"/>
    </row>
    <row r="1103" spans="1:16" ht="24" customHeight="1">
      <c r="A1103" s="159">
        <f t="shared" si="62"/>
        <v>14</v>
      </c>
      <c r="B1103" s="114"/>
      <c r="C1103" s="81"/>
      <c r="D1103" s="73"/>
      <c r="E1103" s="128"/>
      <c r="F1103" s="70"/>
      <c r="G1103" s="66"/>
      <c r="H1103" s="66"/>
      <c r="I1103" s="129"/>
      <c r="J1103" s="88"/>
      <c r="K1103" s="93"/>
      <c r="L1103" s="93"/>
      <c r="M1103" s="94"/>
      <c r="N1103" s="94"/>
      <c r="O1103" s="94"/>
      <c r="P1103" s="94"/>
    </row>
    <row r="1104" spans="1:16" ht="24" customHeight="1">
      <c r="A1104" s="159">
        <f t="shared" si="62"/>
        <v>15</v>
      </c>
      <c r="B1104" s="114"/>
      <c r="C1104" s="81"/>
      <c r="D1104" s="73"/>
      <c r="E1104" s="128"/>
      <c r="F1104" s="70"/>
      <c r="G1104" s="66"/>
      <c r="H1104" s="66"/>
      <c r="I1104" s="129"/>
      <c r="J1104" s="88"/>
      <c r="K1104" s="93"/>
      <c r="L1104" s="93"/>
      <c r="M1104" s="94"/>
      <c r="N1104" s="94"/>
      <c r="O1104" s="94"/>
      <c r="P1104" s="94"/>
    </row>
    <row r="1105" spans="1:16" ht="24" customHeight="1">
      <c r="A1105" s="159">
        <f t="shared" si="52"/>
        <v>16</v>
      </c>
      <c r="B1105" s="114"/>
      <c r="C1105" s="81"/>
      <c r="D1105" s="73"/>
      <c r="E1105" s="128"/>
      <c r="F1105" s="70"/>
      <c r="G1105" s="66"/>
      <c r="H1105" s="66"/>
      <c r="I1105" s="129"/>
      <c r="J1105" s="88"/>
      <c r="K1105" s="93"/>
      <c r="L1105" s="93"/>
      <c r="M1105" s="94"/>
      <c r="N1105" s="94"/>
      <c r="O1105" s="94"/>
      <c r="P1105" s="94"/>
    </row>
    <row r="1106" spans="1:16" ht="24" customHeight="1">
      <c r="A1106" s="159">
        <f t="shared" si="52"/>
        <v>17</v>
      </c>
      <c r="B1106" s="114"/>
      <c r="C1106" s="81"/>
      <c r="D1106" s="73"/>
      <c r="E1106" s="128"/>
      <c r="F1106" s="70"/>
      <c r="G1106" s="66"/>
      <c r="H1106" s="66"/>
      <c r="I1106" s="129"/>
      <c r="J1106" s="88"/>
      <c r="K1106" s="93"/>
      <c r="L1106" s="93"/>
      <c r="M1106" s="94"/>
      <c r="N1106" s="94"/>
      <c r="O1106" s="94"/>
      <c r="P1106" s="94"/>
    </row>
    <row r="1107" spans="1:16" ht="24" customHeight="1">
      <c r="A1107" s="159">
        <f t="shared" si="52"/>
        <v>18</v>
      </c>
      <c r="B1107" s="114"/>
      <c r="C1107" s="81"/>
      <c r="D1107" s="73"/>
      <c r="E1107" s="128"/>
      <c r="F1107" s="70"/>
      <c r="G1107" s="66"/>
      <c r="H1107" s="66"/>
      <c r="I1107" s="129"/>
      <c r="J1107" s="88"/>
      <c r="K1107" s="93"/>
      <c r="L1107" s="93"/>
      <c r="M1107" s="94"/>
      <c r="N1107" s="94"/>
      <c r="O1107" s="94"/>
      <c r="P1107" s="94"/>
    </row>
    <row r="1108" spans="1:16" ht="24" customHeight="1">
      <c r="A1108" s="159">
        <f t="shared" si="52"/>
        <v>19</v>
      </c>
      <c r="B1108" s="114"/>
      <c r="C1108" s="81"/>
      <c r="D1108" s="73"/>
      <c r="E1108" s="128"/>
      <c r="F1108" s="70"/>
      <c r="G1108" s="66"/>
      <c r="H1108" s="66"/>
      <c r="I1108" s="129"/>
      <c r="J1108" s="95"/>
      <c r="K1108" s="93"/>
      <c r="L1108" s="93"/>
      <c r="M1108" s="94"/>
      <c r="N1108" s="94"/>
      <c r="O1108" s="94"/>
      <c r="P1108" s="94"/>
    </row>
    <row r="1109" spans="1:16" ht="24" customHeight="1">
      <c r="A1109" s="159">
        <f t="shared" si="52"/>
        <v>20</v>
      </c>
      <c r="B1109" s="118"/>
      <c r="C1109" s="119" t="s">
        <v>64</v>
      </c>
      <c r="D1109" s="120"/>
      <c r="E1109" s="183"/>
      <c r="F1109" s="122"/>
      <c r="G1109" s="123"/>
      <c r="H1109" s="123"/>
      <c r="I1109" s="124"/>
      <c r="J1109" s="95"/>
      <c r="K1109" s="93"/>
      <c r="L1109" s="93"/>
      <c r="M1109" s="94"/>
      <c r="N1109" s="94"/>
      <c r="O1109" s="94"/>
      <c r="P1109" s="94"/>
    </row>
    <row r="1110" spans="1:16" ht="24" customHeight="1">
      <c r="A1110" s="159">
        <f t="shared" si="52"/>
        <v>21</v>
      </c>
      <c r="B1110" s="114" t="s">
        <v>65</v>
      </c>
      <c r="C1110" s="184" t="s">
        <v>107</v>
      </c>
      <c r="D1110" s="184"/>
      <c r="E1110" s="116" t="s">
        <v>103</v>
      </c>
      <c r="F1110" s="71">
        <v>0</v>
      </c>
      <c r="G1110" s="72"/>
      <c r="H1110" s="72"/>
      <c r="I1110" s="185"/>
      <c r="J1110" s="95"/>
      <c r="K1110" s="93"/>
      <c r="L1110" s="93"/>
      <c r="M1110" s="94"/>
      <c r="N1110" s="94"/>
      <c r="O1110" s="94"/>
      <c r="P1110" s="94"/>
    </row>
    <row r="1111" spans="1:16" ht="24" customHeight="1">
      <c r="A1111" s="159">
        <f t="shared" si="52"/>
        <v>22</v>
      </c>
      <c r="B1111" s="114"/>
      <c r="C1111" s="186" t="s">
        <v>108</v>
      </c>
      <c r="D1111" s="186"/>
      <c r="E1111" s="168" t="s">
        <v>103</v>
      </c>
      <c r="F1111" s="70">
        <v>0</v>
      </c>
      <c r="G1111" s="66"/>
      <c r="H1111" s="66"/>
      <c r="I1111" s="129"/>
      <c r="J1111" s="180"/>
    </row>
    <row r="1112" spans="1:16" ht="24" customHeight="1">
      <c r="A1112" s="159">
        <f t="shared" si="52"/>
        <v>23</v>
      </c>
      <c r="B1112" s="114"/>
      <c r="C1112" s="184" t="s">
        <v>109</v>
      </c>
      <c r="D1112" s="184"/>
      <c r="E1112" s="116" t="s">
        <v>103</v>
      </c>
      <c r="F1112" s="71">
        <v>0.5</v>
      </c>
      <c r="G1112" s="72"/>
      <c r="H1112" s="66"/>
      <c r="I1112" s="129"/>
      <c r="J1112" s="180"/>
    </row>
    <row r="1113" spans="1:16" ht="24" customHeight="1">
      <c r="A1113" s="159">
        <f t="shared" si="52"/>
        <v>24</v>
      </c>
      <c r="B1113" s="114"/>
      <c r="C1113" s="186" t="s">
        <v>61</v>
      </c>
      <c r="D1113" s="186"/>
      <c r="E1113" s="116" t="s">
        <v>103</v>
      </c>
      <c r="F1113" s="71">
        <v>0</v>
      </c>
      <c r="G1113" s="72"/>
      <c r="H1113" s="66"/>
      <c r="I1113" s="117"/>
      <c r="J1113" s="180"/>
    </row>
    <row r="1114" spans="1:16" ht="24" customHeight="1">
      <c r="A1114" s="159">
        <f t="shared" si="52"/>
        <v>25</v>
      </c>
      <c r="B1114" s="114"/>
      <c r="C1114" s="186" t="s">
        <v>59</v>
      </c>
      <c r="D1114" s="75"/>
      <c r="E1114" s="116" t="s">
        <v>103</v>
      </c>
      <c r="F1114" s="71">
        <v>0</v>
      </c>
      <c r="G1114" s="72"/>
      <c r="H1114" s="66"/>
      <c r="I1114" s="117"/>
      <c r="J1114" s="180"/>
    </row>
    <row r="1115" spans="1:16" ht="24" customHeight="1">
      <c r="A1115" s="159">
        <f t="shared" si="52"/>
        <v>26</v>
      </c>
      <c r="B1115" s="114"/>
      <c r="C1115" s="115" t="s">
        <v>60</v>
      </c>
      <c r="D1115" s="76"/>
      <c r="E1115" s="116" t="s">
        <v>103</v>
      </c>
      <c r="F1115" s="71">
        <v>0.5</v>
      </c>
      <c r="G1115" s="72"/>
      <c r="H1115" s="66"/>
      <c r="I1115" s="117"/>
      <c r="J1115" s="180"/>
    </row>
    <row r="1116" spans="1:16" ht="24" customHeight="1">
      <c r="A1116" s="159">
        <f t="shared" si="52"/>
        <v>27</v>
      </c>
      <c r="B1116" s="118"/>
      <c r="C1116" s="119" t="s">
        <v>64</v>
      </c>
      <c r="D1116" s="120"/>
      <c r="E1116" s="121"/>
      <c r="F1116" s="122"/>
      <c r="G1116" s="123"/>
      <c r="H1116" s="123"/>
      <c r="I1116" s="124"/>
      <c r="J1116" s="180"/>
    </row>
    <row r="1117" spans="1:16" ht="24" customHeight="1">
      <c r="A1117" s="159">
        <f t="shared" si="52"/>
        <v>28</v>
      </c>
      <c r="B1117" s="125" t="s">
        <v>66</v>
      </c>
      <c r="C1117" s="77"/>
      <c r="D1117" s="78"/>
      <c r="E1117" s="126"/>
      <c r="F1117" s="67"/>
      <c r="G1117" s="68"/>
      <c r="H1117" s="66"/>
      <c r="I1117" s="127"/>
      <c r="J1117" s="180"/>
    </row>
    <row r="1118" spans="1:16" ht="24" customHeight="1">
      <c r="A1118" s="159">
        <f t="shared" si="52"/>
        <v>29</v>
      </c>
      <c r="B1118" s="114"/>
      <c r="C1118" s="79"/>
      <c r="D1118" s="80"/>
      <c r="E1118" s="128"/>
      <c r="F1118" s="70"/>
      <c r="G1118" s="66"/>
      <c r="H1118" s="66"/>
      <c r="I1118" s="129"/>
      <c r="J1118" s="180"/>
    </row>
    <row r="1119" spans="1:16" ht="24" customHeight="1">
      <c r="A1119" s="159">
        <f>A1118+1</f>
        <v>30</v>
      </c>
      <c r="B1119" s="114"/>
      <c r="C1119" s="74"/>
      <c r="D1119" s="76"/>
      <c r="E1119" s="115"/>
      <c r="F1119" s="64"/>
      <c r="G1119" s="65"/>
      <c r="H1119" s="66"/>
      <c r="I1119" s="117"/>
      <c r="J1119" s="180"/>
    </row>
    <row r="1120" spans="1:16" ht="24" customHeight="1" thickBot="1">
      <c r="A1120" s="159">
        <f t="shared" si="52"/>
        <v>31</v>
      </c>
      <c r="B1120" s="130"/>
      <c r="C1120" s="131" t="s">
        <v>64</v>
      </c>
      <c r="D1120" s="132"/>
      <c r="E1120" s="115"/>
      <c r="F1120" s="133"/>
      <c r="G1120" s="134"/>
      <c r="H1120" s="134"/>
      <c r="I1120" s="117"/>
      <c r="J1120" s="180"/>
    </row>
    <row r="1121" spans="1:16" ht="24" customHeight="1" thickBot="1">
      <c r="A1121" s="159">
        <f t="shared" si="52"/>
        <v>32</v>
      </c>
      <c r="B1121" s="135" t="s">
        <v>67</v>
      </c>
      <c r="C1121" s="136"/>
      <c r="D1121" s="137"/>
      <c r="E1121" s="136"/>
      <c r="F1121" s="138"/>
      <c r="G1121" s="139"/>
      <c r="H1121" s="139"/>
      <c r="I1121" s="140"/>
      <c r="J1121" s="180"/>
    </row>
    <row r="1122" spans="1:16" ht="24" customHeight="1" thickTop="1">
      <c r="A1122" s="159">
        <v>1</v>
      </c>
      <c r="B1122" s="141" t="str">
        <f>C1125</f>
        <v>12) 발전기 동체 분해소제 복구(80KW:2대)</v>
      </c>
      <c r="C1122" s="142"/>
      <c r="D1122" s="143"/>
      <c r="E1122" s="142"/>
      <c r="F1122" s="144"/>
      <c r="G1122" s="145"/>
      <c r="H1122" s="145"/>
      <c r="I1122" s="146"/>
      <c r="J1122" s="180"/>
    </row>
    <row r="1123" spans="1:16" ht="24" customHeight="1" thickBot="1">
      <c r="A1123" s="159">
        <f t="shared" ref="A1123:A1136" si="63">A1122+1</f>
        <v>2</v>
      </c>
      <c r="B1123" s="147" t="s">
        <v>322</v>
      </c>
      <c r="C1123" s="148"/>
      <c r="D1123" s="148"/>
      <c r="E1123" s="149"/>
      <c r="F1123" s="150"/>
      <c r="G1123" s="151"/>
      <c r="H1123" s="151"/>
      <c r="I1123" s="152"/>
      <c r="J1123" s="180"/>
    </row>
    <row r="1124" spans="1:16" ht="24" customHeight="1" thickBot="1">
      <c r="A1124" s="159">
        <f t="shared" si="63"/>
        <v>3</v>
      </c>
      <c r="B1124" s="153" t="s">
        <v>0</v>
      </c>
      <c r="C1124" s="154" t="s">
        <v>1</v>
      </c>
      <c r="D1124" s="155" t="s">
        <v>2</v>
      </c>
      <c r="E1124" s="154" t="s">
        <v>3</v>
      </c>
      <c r="F1124" s="156" t="s">
        <v>4</v>
      </c>
      <c r="G1124" s="154" t="s">
        <v>317</v>
      </c>
      <c r="H1124" s="154" t="s">
        <v>353</v>
      </c>
      <c r="I1124" s="157" t="s">
        <v>5</v>
      </c>
      <c r="J1124" s="180"/>
    </row>
    <row r="1125" spans="1:16" ht="24" customHeight="1" thickTop="1">
      <c r="A1125" s="159">
        <f t="shared" si="63"/>
        <v>4</v>
      </c>
      <c r="B1125" s="114" t="s">
        <v>50</v>
      </c>
      <c r="C1125" s="87" t="s">
        <v>323</v>
      </c>
      <c r="D1125" s="69" t="s">
        <v>321</v>
      </c>
      <c r="E1125" s="158" t="s">
        <v>56</v>
      </c>
      <c r="F1125" s="70">
        <v>2</v>
      </c>
      <c r="G1125" s="66"/>
      <c r="H1125" s="66"/>
      <c r="I1125" s="127"/>
      <c r="J1125" s="181"/>
      <c r="K1125" s="182"/>
      <c r="L1125" s="182"/>
      <c r="M1125" s="182"/>
      <c r="N1125" s="182"/>
      <c r="O1125" s="178"/>
    </row>
    <row r="1126" spans="1:16" ht="24" customHeight="1">
      <c r="A1126" s="159">
        <f t="shared" si="63"/>
        <v>5</v>
      </c>
      <c r="B1126" s="114"/>
      <c r="C1126" s="91"/>
      <c r="D1126" s="69"/>
      <c r="E1126" s="128"/>
      <c r="F1126" s="70"/>
      <c r="G1126" s="66"/>
      <c r="H1126" s="66"/>
      <c r="I1126" s="129"/>
      <c r="J1126" s="88"/>
      <c r="K1126" s="93"/>
      <c r="L1126" s="93"/>
      <c r="M1126" s="94"/>
      <c r="N1126" s="94"/>
      <c r="O1126" s="94"/>
      <c r="P1126" s="94"/>
    </row>
    <row r="1127" spans="1:16" ht="24" customHeight="1">
      <c r="A1127" s="159">
        <f t="shared" si="63"/>
        <v>6</v>
      </c>
      <c r="B1127" s="114"/>
      <c r="C1127" s="81"/>
      <c r="D1127" s="69"/>
      <c r="E1127" s="128"/>
      <c r="F1127" s="70"/>
      <c r="G1127" s="66"/>
      <c r="H1127" s="66"/>
      <c r="I1127" s="129"/>
      <c r="J1127" s="88"/>
      <c r="K1127" s="89"/>
      <c r="L1127" s="93"/>
      <c r="M1127" s="94"/>
      <c r="N1127" s="94"/>
      <c r="O1127" s="94"/>
      <c r="P1127" s="94"/>
    </row>
    <row r="1128" spans="1:16" ht="24" customHeight="1">
      <c r="A1128" s="159">
        <f t="shared" si="63"/>
        <v>7</v>
      </c>
      <c r="B1128" s="114"/>
      <c r="C1128" s="81"/>
      <c r="D1128" s="69"/>
      <c r="E1128" s="128"/>
      <c r="F1128" s="70"/>
      <c r="G1128" s="66"/>
      <c r="H1128" s="66"/>
      <c r="I1128" s="117"/>
      <c r="J1128" s="88"/>
      <c r="K1128" s="93"/>
      <c r="L1128" s="93"/>
      <c r="M1128" s="94"/>
      <c r="N1128" s="94"/>
      <c r="O1128" s="94"/>
      <c r="P1128" s="94"/>
    </row>
    <row r="1129" spans="1:16" ht="24" customHeight="1">
      <c r="A1129" s="159">
        <f t="shared" si="63"/>
        <v>8</v>
      </c>
      <c r="B1129" s="114"/>
      <c r="C1129" s="81"/>
      <c r="D1129" s="69"/>
      <c r="E1129" s="128"/>
      <c r="F1129" s="70"/>
      <c r="G1129" s="66"/>
      <c r="H1129" s="66"/>
      <c r="I1129" s="117"/>
      <c r="J1129" s="88"/>
      <c r="K1129" s="93"/>
      <c r="L1129" s="93"/>
      <c r="M1129" s="94"/>
      <c r="N1129" s="94"/>
      <c r="O1129" s="94"/>
      <c r="P1129" s="94"/>
    </row>
    <row r="1130" spans="1:16" ht="24" customHeight="1">
      <c r="A1130" s="159">
        <f t="shared" si="63"/>
        <v>9</v>
      </c>
      <c r="B1130" s="114"/>
      <c r="C1130" s="81"/>
      <c r="D1130" s="69"/>
      <c r="E1130" s="128"/>
      <c r="F1130" s="70"/>
      <c r="G1130" s="66"/>
      <c r="H1130" s="66"/>
      <c r="I1130" s="117"/>
      <c r="J1130" s="88"/>
      <c r="K1130" s="93"/>
      <c r="L1130" s="93"/>
      <c r="M1130" s="94"/>
      <c r="N1130" s="94"/>
      <c r="O1130" s="94"/>
      <c r="P1130" s="94"/>
    </row>
    <row r="1131" spans="1:16" ht="24" customHeight="1">
      <c r="A1131" s="159">
        <f t="shared" si="63"/>
        <v>10</v>
      </c>
      <c r="B1131" s="114"/>
      <c r="C1131" s="81"/>
      <c r="D1131" s="69"/>
      <c r="E1131" s="128"/>
      <c r="F1131" s="70"/>
      <c r="G1131" s="66"/>
      <c r="H1131" s="66"/>
      <c r="I1131" s="117"/>
      <c r="J1131" s="88"/>
      <c r="K1131" s="93"/>
      <c r="L1131" s="93"/>
      <c r="M1131" s="94"/>
      <c r="N1131" s="94"/>
      <c r="O1131" s="94"/>
      <c r="P1131" s="94"/>
    </row>
    <row r="1132" spans="1:16" ht="24" customHeight="1">
      <c r="A1132" s="159">
        <f t="shared" si="63"/>
        <v>11</v>
      </c>
      <c r="B1132" s="114"/>
      <c r="C1132" s="81"/>
      <c r="D1132" s="73"/>
      <c r="E1132" s="128"/>
      <c r="F1132" s="70"/>
      <c r="G1132" s="66"/>
      <c r="H1132" s="66"/>
      <c r="I1132" s="129"/>
      <c r="J1132" s="88"/>
      <c r="K1132" s="93"/>
      <c r="L1132" s="93"/>
      <c r="M1132" s="94"/>
      <c r="N1132" s="94"/>
      <c r="O1132" s="94"/>
      <c r="P1132" s="94"/>
    </row>
    <row r="1133" spans="1:16" ht="24" customHeight="1">
      <c r="A1133" s="159">
        <f t="shared" si="63"/>
        <v>12</v>
      </c>
      <c r="B1133" s="114"/>
      <c r="C1133" s="81"/>
      <c r="D1133" s="73"/>
      <c r="E1133" s="128"/>
      <c r="F1133" s="70"/>
      <c r="G1133" s="66"/>
      <c r="H1133" s="66"/>
      <c r="I1133" s="129"/>
      <c r="J1133" s="88"/>
      <c r="K1133" s="93"/>
      <c r="L1133" s="93"/>
      <c r="M1133" s="94"/>
      <c r="N1133" s="94"/>
      <c r="O1133" s="94"/>
      <c r="P1133" s="94"/>
    </row>
    <row r="1134" spans="1:16" ht="24" customHeight="1">
      <c r="A1134" s="159">
        <f t="shared" si="63"/>
        <v>13</v>
      </c>
      <c r="B1134" s="114"/>
      <c r="C1134" s="81"/>
      <c r="D1134" s="73"/>
      <c r="E1134" s="128"/>
      <c r="F1134" s="70"/>
      <c r="G1134" s="66"/>
      <c r="H1134" s="66"/>
      <c r="I1134" s="129"/>
      <c r="J1134" s="88"/>
      <c r="K1134" s="93"/>
      <c r="L1134" s="93"/>
      <c r="M1134" s="94"/>
      <c r="N1134" s="94"/>
      <c r="O1134" s="94"/>
      <c r="P1134" s="94"/>
    </row>
    <row r="1135" spans="1:16" ht="24" customHeight="1">
      <c r="A1135" s="159">
        <f t="shared" si="63"/>
        <v>14</v>
      </c>
      <c r="B1135" s="114"/>
      <c r="C1135" s="81"/>
      <c r="D1135" s="73"/>
      <c r="E1135" s="128"/>
      <c r="F1135" s="70"/>
      <c r="G1135" s="66"/>
      <c r="H1135" s="66"/>
      <c r="I1135" s="129"/>
      <c r="J1135" s="88"/>
      <c r="K1135" s="93"/>
      <c r="L1135" s="93"/>
      <c r="M1135" s="94"/>
      <c r="N1135" s="94"/>
      <c r="O1135" s="94"/>
      <c r="P1135" s="94"/>
    </row>
    <row r="1136" spans="1:16" ht="24" customHeight="1">
      <c r="A1136" s="159">
        <f t="shared" si="63"/>
        <v>15</v>
      </c>
      <c r="B1136" s="114"/>
      <c r="C1136" s="81"/>
      <c r="D1136" s="73"/>
      <c r="E1136" s="128"/>
      <c r="F1136" s="70"/>
      <c r="G1136" s="66"/>
      <c r="H1136" s="66"/>
      <c r="I1136" s="129"/>
      <c r="J1136" s="88"/>
      <c r="K1136" s="93"/>
      <c r="L1136" s="93"/>
      <c r="M1136" s="94"/>
      <c r="N1136" s="94"/>
      <c r="O1136" s="94"/>
      <c r="P1136" s="94"/>
    </row>
    <row r="1137" spans="1:16" ht="24" customHeight="1">
      <c r="A1137" s="159">
        <f t="shared" si="52"/>
        <v>16</v>
      </c>
      <c r="B1137" s="114"/>
      <c r="C1137" s="81"/>
      <c r="D1137" s="73"/>
      <c r="E1137" s="128"/>
      <c r="F1137" s="70"/>
      <c r="G1137" s="66"/>
      <c r="H1137" s="66"/>
      <c r="I1137" s="129"/>
      <c r="J1137" s="88"/>
      <c r="K1137" s="93"/>
      <c r="L1137" s="93"/>
      <c r="M1137" s="94"/>
      <c r="N1137" s="94"/>
      <c r="O1137" s="94"/>
      <c r="P1137" s="94"/>
    </row>
    <row r="1138" spans="1:16" ht="24" customHeight="1">
      <c r="A1138" s="159">
        <f t="shared" si="52"/>
        <v>17</v>
      </c>
      <c r="B1138" s="114"/>
      <c r="C1138" s="81"/>
      <c r="D1138" s="73"/>
      <c r="E1138" s="128"/>
      <c r="F1138" s="70"/>
      <c r="G1138" s="66"/>
      <c r="H1138" s="66"/>
      <c r="I1138" s="129"/>
      <c r="J1138" s="88"/>
      <c r="K1138" s="93"/>
      <c r="L1138" s="93"/>
      <c r="M1138" s="94"/>
      <c r="N1138" s="94"/>
      <c r="O1138" s="94"/>
      <c r="P1138" s="94"/>
    </row>
    <row r="1139" spans="1:16" ht="24" customHeight="1">
      <c r="A1139" s="159">
        <f t="shared" si="52"/>
        <v>18</v>
      </c>
      <c r="B1139" s="114"/>
      <c r="C1139" s="81"/>
      <c r="D1139" s="73"/>
      <c r="E1139" s="128"/>
      <c r="F1139" s="70"/>
      <c r="G1139" s="66"/>
      <c r="H1139" s="66"/>
      <c r="I1139" s="129"/>
      <c r="J1139" s="88"/>
      <c r="K1139" s="93"/>
      <c r="L1139" s="93"/>
      <c r="M1139" s="94"/>
      <c r="N1139" s="94"/>
      <c r="O1139" s="94"/>
      <c r="P1139" s="94"/>
    </row>
    <row r="1140" spans="1:16" ht="24" customHeight="1">
      <c r="A1140" s="159">
        <f t="shared" si="52"/>
        <v>19</v>
      </c>
      <c r="B1140" s="114"/>
      <c r="C1140" s="81"/>
      <c r="D1140" s="73"/>
      <c r="E1140" s="128"/>
      <c r="F1140" s="70"/>
      <c r="G1140" s="66"/>
      <c r="H1140" s="66"/>
      <c r="I1140" s="129"/>
      <c r="J1140" s="95"/>
      <c r="K1140" s="93"/>
      <c r="L1140" s="93"/>
      <c r="M1140" s="94"/>
      <c r="N1140" s="94"/>
      <c r="O1140" s="94"/>
      <c r="P1140" s="94"/>
    </row>
    <row r="1141" spans="1:16" ht="24" customHeight="1">
      <c r="A1141" s="159">
        <f t="shared" si="52"/>
        <v>20</v>
      </c>
      <c r="B1141" s="118"/>
      <c r="C1141" s="119" t="s">
        <v>64</v>
      </c>
      <c r="D1141" s="120"/>
      <c r="E1141" s="183"/>
      <c r="F1141" s="122"/>
      <c r="G1141" s="123"/>
      <c r="H1141" s="123"/>
      <c r="I1141" s="124"/>
      <c r="J1141" s="95"/>
      <c r="K1141" s="93"/>
      <c r="L1141" s="93"/>
      <c r="M1141" s="94"/>
      <c r="N1141" s="94"/>
      <c r="O1141" s="94"/>
      <c r="P1141" s="94"/>
    </row>
    <row r="1142" spans="1:16" ht="24" customHeight="1">
      <c r="A1142" s="159">
        <f t="shared" si="52"/>
        <v>21</v>
      </c>
      <c r="B1142" s="114" t="s">
        <v>65</v>
      </c>
      <c r="C1142" s="184" t="s">
        <v>107</v>
      </c>
      <c r="D1142" s="184"/>
      <c r="E1142" s="116" t="s">
        <v>103</v>
      </c>
      <c r="F1142" s="71">
        <v>4.7</v>
      </c>
      <c r="G1142" s="72"/>
      <c r="H1142" s="72"/>
      <c r="I1142" s="185"/>
      <c r="J1142" s="95"/>
      <c r="K1142" s="93"/>
      <c r="L1142" s="93"/>
      <c r="M1142" s="94"/>
      <c r="N1142" s="94"/>
      <c r="O1142" s="94"/>
      <c r="P1142" s="94"/>
    </row>
    <row r="1143" spans="1:16" ht="24" customHeight="1">
      <c r="A1143" s="159">
        <f t="shared" si="52"/>
        <v>22</v>
      </c>
      <c r="B1143" s="114"/>
      <c r="C1143" s="186" t="s">
        <v>108</v>
      </c>
      <c r="D1143" s="186"/>
      <c r="E1143" s="168" t="s">
        <v>103</v>
      </c>
      <c r="F1143" s="70">
        <v>0</v>
      </c>
      <c r="G1143" s="66"/>
      <c r="H1143" s="66"/>
      <c r="I1143" s="129"/>
      <c r="J1143" s="180"/>
    </row>
    <row r="1144" spans="1:16" ht="24" customHeight="1">
      <c r="A1144" s="159">
        <f t="shared" si="52"/>
        <v>23</v>
      </c>
      <c r="B1144" s="114"/>
      <c r="C1144" s="184" t="s">
        <v>109</v>
      </c>
      <c r="D1144" s="184"/>
      <c r="E1144" s="116" t="s">
        <v>103</v>
      </c>
      <c r="F1144" s="71">
        <v>0</v>
      </c>
      <c r="G1144" s="72"/>
      <c r="H1144" s="66"/>
      <c r="I1144" s="129"/>
      <c r="J1144" s="180"/>
    </row>
    <row r="1145" spans="1:16" ht="24" customHeight="1">
      <c r="A1145" s="159">
        <f t="shared" si="52"/>
        <v>24</v>
      </c>
      <c r="B1145" s="114"/>
      <c r="C1145" s="186" t="s">
        <v>188</v>
      </c>
      <c r="D1145" s="186"/>
      <c r="E1145" s="116" t="s">
        <v>103</v>
      </c>
      <c r="F1145" s="71">
        <v>4.7</v>
      </c>
      <c r="G1145" s="72"/>
      <c r="H1145" s="66"/>
      <c r="I1145" s="117"/>
      <c r="J1145" s="180"/>
    </row>
    <row r="1146" spans="1:16" ht="24" customHeight="1">
      <c r="A1146" s="159">
        <f t="shared" si="52"/>
        <v>25</v>
      </c>
      <c r="B1146" s="114"/>
      <c r="C1146" s="186" t="s">
        <v>59</v>
      </c>
      <c r="D1146" s="75"/>
      <c r="E1146" s="116" t="s">
        <v>103</v>
      </c>
      <c r="F1146" s="71">
        <v>0</v>
      </c>
      <c r="G1146" s="72"/>
      <c r="H1146" s="66"/>
      <c r="I1146" s="117"/>
      <c r="J1146" s="180"/>
    </row>
    <row r="1147" spans="1:16" ht="24" customHeight="1">
      <c r="A1147" s="159">
        <f t="shared" si="52"/>
        <v>26</v>
      </c>
      <c r="B1147" s="114"/>
      <c r="C1147" s="115" t="s">
        <v>60</v>
      </c>
      <c r="D1147" s="76"/>
      <c r="E1147" s="116" t="s">
        <v>103</v>
      </c>
      <c r="F1147" s="71">
        <v>0</v>
      </c>
      <c r="G1147" s="72"/>
      <c r="H1147" s="66"/>
      <c r="I1147" s="117"/>
      <c r="J1147" s="180"/>
    </row>
    <row r="1148" spans="1:16" ht="24" customHeight="1">
      <c r="A1148" s="159">
        <f t="shared" si="52"/>
        <v>27</v>
      </c>
      <c r="B1148" s="118"/>
      <c r="C1148" s="119" t="s">
        <v>64</v>
      </c>
      <c r="D1148" s="120"/>
      <c r="E1148" s="121"/>
      <c r="F1148" s="122"/>
      <c r="G1148" s="123"/>
      <c r="H1148" s="123"/>
      <c r="I1148" s="124"/>
      <c r="J1148" s="180"/>
    </row>
    <row r="1149" spans="1:16" ht="24" customHeight="1">
      <c r="A1149" s="159">
        <f t="shared" si="52"/>
        <v>28</v>
      </c>
      <c r="B1149" s="125" t="s">
        <v>66</v>
      </c>
      <c r="C1149" s="77"/>
      <c r="D1149" s="78"/>
      <c r="E1149" s="126"/>
      <c r="F1149" s="67"/>
      <c r="G1149" s="68"/>
      <c r="H1149" s="66"/>
      <c r="I1149" s="127"/>
      <c r="J1149" s="180"/>
    </row>
    <row r="1150" spans="1:16" ht="24" customHeight="1">
      <c r="A1150" s="159">
        <f t="shared" si="52"/>
        <v>29</v>
      </c>
      <c r="B1150" s="114"/>
      <c r="C1150" s="79"/>
      <c r="D1150" s="80"/>
      <c r="E1150" s="128"/>
      <c r="F1150" s="70"/>
      <c r="G1150" s="66"/>
      <c r="H1150" s="66"/>
      <c r="I1150" s="129"/>
      <c r="J1150" s="180"/>
    </row>
    <row r="1151" spans="1:16" ht="24" customHeight="1">
      <c r="A1151" s="159">
        <f>A1150+1</f>
        <v>30</v>
      </c>
      <c r="B1151" s="114"/>
      <c r="C1151" s="74"/>
      <c r="D1151" s="76"/>
      <c r="E1151" s="115"/>
      <c r="F1151" s="64"/>
      <c r="G1151" s="65"/>
      <c r="H1151" s="66"/>
      <c r="I1151" s="117"/>
      <c r="J1151" s="180"/>
    </row>
    <row r="1152" spans="1:16" ht="24" customHeight="1" thickBot="1">
      <c r="A1152" s="159">
        <f t="shared" si="52"/>
        <v>31</v>
      </c>
      <c r="B1152" s="130"/>
      <c r="C1152" s="131" t="s">
        <v>64</v>
      </c>
      <c r="D1152" s="132"/>
      <c r="E1152" s="115"/>
      <c r="F1152" s="133"/>
      <c r="G1152" s="134"/>
      <c r="H1152" s="134"/>
      <c r="I1152" s="117"/>
      <c r="J1152" s="180"/>
    </row>
    <row r="1153" spans="1:16" ht="24" customHeight="1" thickBot="1">
      <c r="A1153" s="159">
        <f t="shared" si="52"/>
        <v>32</v>
      </c>
      <c r="B1153" s="135" t="s">
        <v>67</v>
      </c>
      <c r="C1153" s="136"/>
      <c r="D1153" s="137"/>
      <c r="E1153" s="136"/>
      <c r="F1153" s="138"/>
      <c r="G1153" s="139"/>
      <c r="H1153" s="139"/>
      <c r="I1153" s="140"/>
      <c r="J1153" s="180"/>
    </row>
    <row r="1154" spans="1:16" ht="24" customHeight="1" thickTop="1">
      <c r="A1154" s="159">
        <v>1</v>
      </c>
      <c r="B1154" s="188" t="s">
        <v>159</v>
      </c>
      <c r="C1154" s="170"/>
      <c r="D1154" s="170"/>
      <c r="E1154" s="143"/>
      <c r="F1154" s="144"/>
      <c r="G1154" s="145"/>
      <c r="H1154" s="145"/>
      <c r="I1154" s="146"/>
    </row>
    <row r="1155" spans="1:16" ht="24" customHeight="1">
      <c r="A1155" s="159">
        <f t="shared" si="52"/>
        <v>2</v>
      </c>
      <c r="B1155" s="177" t="str">
        <f>C1158</f>
        <v>1) 선미관 그랜드패킹 교환</v>
      </c>
      <c r="C1155" s="172"/>
      <c r="D1155" s="172"/>
      <c r="E1155" s="173"/>
      <c r="F1155" s="174"/>
      <c r="G1155" s="175"/>
      <c r="H1155" s="175"/>
      <c r="I1155" s="176"/>
    </row>
    <row r="1156" spans="1:16" ht="24" customHeight="1" thickBot="1">
      <c r="A1156" s="159">
        <f t="shared" si="52"/>
        <v>3</v>
      </c>
      <c r="B1156" s="147" t="s">
        <v>161</v>
      </c>
      <c r="C1156" s="148"/>
      <c r="D1156" s="148"/>
      <c r="E1156" s="149"/>
      <c r="F1156" s="150"/>
      <c r="G1156" s="151"/>
      <c r="H1156" s="151"/>
      <c r="I1156" s="152"/>
    </row>
    <row r="1157" spans="1:16" ht="24" customHeight="1" thickBot="1">
      <c r="A1157" s="159">
        <f t="shared" si="52"/>
        <v>4</v>
      </c>
      <c r="B1157" s="153" t="s">
        <v>0</v>
      </c>
      <c r="C1157" s="154" t="s">
        <v>1</v>
      </c>
      <c r="D1157" s="155" t="s">
        <v>2</v>
      </c>
      <c r="E1157" s="154" t="s">
        <v>3</v>
      </c>
      <c r="F1157" s="156" t="s">
        <v>4</v>
      </c>
      <c r="G1157" s="154" t="s">
        <v>317</v>
      </c>
      <c r="H1157" s="154" t="s">
        <v>353</v>
      </c>
      <c r="I1157" s="157" t="s">
        <v>5</v>
      </c>
      <c r="J1157" s="180"/>
    </row>
    <row r="1158" spans="1:16" ht="24" customHeight="1" thickTop="1">
      <c r="A1158" s="159">
        <f t="shared" si="52"/>
        <v>5</v>
      </c>
      <c r="B1158" s="114" t="s">
        <v>50</v>
      </c>
      <c r="C1158" s="87" t="s">
        <v>160</v>
      </c>
      <c r="D1158" s="69"/>
      <c r="E1158" s="158" t="s">
        <v>54</v>
      </c>
      <c r="F1158" s="70">
        <v>2</v>
      </c>
      <c r="G1158" s="66"/>
      <c r="H1158" s="66"/>
      <c r="I1158" s="127" t="s">
        <v>189</v>
      </c>
      <c r="J1158" s="92"/>
      <c r="K1158" s="182"/>
      <c r="L1158" s="182"/>
      <c r="M1158" s="182"/>
      <c r="N1158" s="182"/>
      <c r="O1158" s="178"/>
    </row>
    <row r="1159" spans="1:16" ht="24" customHeight="1">
      <c r="A1159" s="159">
        <f t="shared" ref="A1159:A1174" si="64">A1158+1</f>
        <v>6</v>
      </c>
      <c r="B1159" s="114"/>
      <c r="C1159" s="81"/>
      <c r="D1159" s="69"/>
      <c r="E1159" s="128"/>
      <c r="F1159" s="70"/>
      <c r="G1159" s="66"/>
      <c r="H1159" s="66"/>
      <c r="I1159" s="129"/>
      <c r="J1159" s="88"/>
      <c r="K1159" s="93"/>
      <c r="L1159" s="93"/>
      <c r="M1159" s="94"/>
      <c r="N1159" s="94"/>
      <c r="O1159" s="94"/>
      <c r="P1159" s="94"/>
    </row>
    <row r="1160" spans="1:16" ht="24" customHeight="1">
      <c r="A1160" s="159">
        <f t="shared" si="64"/>
        <v>7</v>
      </c>
      <c r="B1160" s="114"/>
      <c r="C1160" s="81"/>
      <c r="D1160" s="69"/>
      <c r="E1160" s="128"/>
      <c r="F1160" s="70"/>
      <c r="G1160" s="66"/>
      <c r="H1160" s="66"/>
      <c r="I1160" s="129"/>
      <c r="J1160" s="88"/>
      <c r="K1160" s="89"/>
      <c r="L1160" s="93"/>
      <c r="M1160" s="94"/>
      <c r="N1160" s="94"/>
      <c r="O1160" s="94"/>
      <c r="P1160" s="94"/>
    </row>
    <row r="1161" spans="1:16" ht="24" customHeight="1">
      <c r="A1161" s="159">
        <f t="shared" si="64"/>
        <v>8</v>
      </c>
      <c r="B1161" s="114"/>
      <c r="C1161" s="81"/>
      <c r="D1161" s="69"/>
      <c r="E1161" s="128"/>
      <c r="F1161" s="70"/>
      <c r="G1161" s="66"/>
      <c r="H1161" s="66"/>
      <c r="I1161" s="117"/>
      <c r="J1161" s="88"/>
      <c r="K1161" s="93"/>
      <c r="L1161" s="93"/>
      <c r="M1161" s="94"/>
      <c r="N1161" s="94"/>
      <c r="O1161" s="94"/>
      <c r="P1161" s="94"/>
    </row>
    <row r="1162" spans="1:16" ht="24" customHeight="1">
      <c r="A1162" s="159">
        <f t="shared" si="64"/>
        <v>9</v>
      </c>
      <c r="B1162" s="114"/>
      <c r="C1162" s="81"/>
      <c r="D1162" s="69"/>
      <c r="E1162" s="128"/>
      <c r="F1162" s="70"/>
      <c r="G1162" s="66"/>
      <c r="H1162" s="66"/>
      <c r="I1162" s="117"/>
      <c r="J1162" s="88"/>
      <c r="K1162" s="93"/>
      <c r="L1162" s="93"/>
      <c r="M1162" s="94"/>
      <c r="N1162" s="94"/>
      <c r="O1162" s="94"/>
      <c r="P1162" s="94"/>
    </row>
    <row r="1163" spans="1:16" ht="24" customHeight="1">
      <c r="A1163" s="159">
        <f t="shared" si="64"/>
        <v>10</v>
      </c>
      <c r="B1163" s="114"/>
      <c r="C1163" s="81"/>
      <c r="D1163" s="69"/>
      <c r="E1163" s="128"/>
      <c r="F1163" s="70"/>
      <c r="G1163" s="66"/>
      <c r="H1163" s="66"/>
      <c r="I1163" s="117"/>
      <c r="J1163" s="88"/>
      <c r="K1163" s="93"/>
      <c r="L1163" s="93"/>
      <c r="M1163" s="94"/>
      <c r="N1163" s="94"/>
      <c r="O1163" s="94"/>
      <c r="P1163" s="94"/>
    </row>
    <row r="1164" spans="1:16" ht="24" customHeight="1">
      <c r="A1164" s="159">
        <f t="shared" si="64"/>
        <v>11</v>
      </c>
      <c r="B1164" s="114"/>
      <c r="C1164" s="81"/>
      <c r="D1164" s="69"/>
      <c r="E1164" s="128"/>
      <c r="F1164" s="70"/>
      <c r="G1164" s="66"/>
      <c r="H1164" s="66"/>
      <c r="I1164" s="117"/>
      <c r="J1164" s="88"/>
      <c r="K1164" s="93"/>
      <c r="L1164" s="93"/>
      <c r="M1164" s="94"/>
      <c r="N1164" s="94"/>
      <c r="O1164" s="94"/>
      <c r="P1164" s="94"/>
    </row>
    <row r="1165" spans="1:16" ht="24" customHeight="1">
      <c r="A1165" s="159">
        <f t="shared" si="64"/>
        <v>12</v>
      </c>
      <c r="B1165" s="114"/>
      <c r="C1165" s="81"/>
      <c r="D1165" s="69"/>
      <c r="E1165" s="128"/>
      <c r="F1165" s="70"/>
      <c r="G1165" s="66"/>
      <c r="H1165" s="66"/>
      <c r="I1165" s="117"/>
      <c r="J1165" s="88"/>
      <c r="K1165" s="93"/>
      <c r="L1165" s="93"/>
      <c r="M1165" s="94"/>
      <c r="N1165" s="94"/>
      <c r="O1165" s="94"/>
      <c r="P1165" s="94"/>
    </row>
    <row r="1166" spans="1:16" ht="24" customHeight="1">
      <c r="A1166" s="159">
        <f t="shared" si="64"/>
        <v>13</v>
      </c>
      <c r="B1166" s="114"/>
      <c r="C1166" s="81"/>
      <c r="D1166" s="73"/>
      <c r="E1166" s="128"/>
      <c r="F1166" s="70"/>
      <c r="G1166" s="66"/>
      <c r="H1166" s="66"/>
      <c r="I1166" s="129"/>
      <c r="J1166" s="88"/>
      <c r="K1166" s="93"/>
      <c r="L1166" s="93"/>
      <c r="M1166" s="94"/>
      <c r="N1166" s="94"/>
      <c r="O1166" s="94"/>
      <c r="P1166" s="94"/>
    </row>
    <row r="1167" spans="1:16" ht="24" customHeight="1">
      <c r="A1167" s="159">
        <f t="shared" si="64"/>
        <v>14</v>
      </c>
      <c r="B1167" s="114"/>
      <c r="C1167" s="81"/>
      <c r="D1167" s="73"/>
      <c r="E1167" s="128"/>
      <c r="F1167" s="70"/>
      <c r="G1167" s="66"/>
      <c r="H1167" s="66"/>
      <c r="I1167" s="129"/>
      <c r="J1167" s="88"/>
      <c r="K1167" s="93"/>
      <c r="L1167" s="93"/>
      <c r="M1167" s="94"/>
      <c r="N1167" s="94"/>
      <c r="O1167" s="94"/>
      <c r="P1167" s="94"/>
    </row>
    <row r="1168" spans="1:16" ht="24" customHeight="1">
      <c r="A1168" s="159">
        <f t="shared" si="64"/>
        <v>15</v>
      </c>
      <c r="B1168" s="114"/>
      <c r="C1168" s="81"/>
      <c r="D1168" s="73"/>
      <c r="E1168" s="128"/>
      <c r="F1168" s="70"/>
      <c r="G1168" s="66"/>
      <c r="H1168" s="66"/>
      <c r="I1168" s="129"/>
      <c r="J1168" s="88"/>
      <c r="K1168" s="93"/>
      <c r="L1168" s="93"/>
      <c r="M1168" s="94"/>
      <c r="N1168" s="94"/>
      <c r="O1168" s="94"/>
      <c r="P1168" s="94"/>
    </row>
    <row r="1169" spans="1:16" ht="24" customHeight="1">
      <c r="A1169" s="159">
        <f t="shared" si="64"/>
        <v>16</v>
      </c>
      <c r="B1169" s="114"/>
      <c r="C1169" s="81"/>
      <c r="D1169" s="73"/>
      <c r="E1169" s="128"/>
      <c r="F1169" s="70"/>
      <c r="G1169" s="66"/>
      <c r="H1169" s="66"/>
      <c r="I1169" s="129"/>
      <c r="J1169" s="88"/>
      <c r="K1169" s="93"/>
      <c r="L1169" s="93"/>
      <c r="M1169" s="94"/>
      <c r="N1169" s="94"/>
      <c r="O1169" s="94"/>
      <c r="P1169" s="94"/>
    </row>
    <row r="1170" spans="1:16" ht="24" customHeight="1">
      <c r="A1170" s="159">
        <f t="shared" si="64"/>
        <v>17</v>
      </c>
      <c r="B1170" s="114"/>
      <c r="C1170" s="81"/>
      <c r="D1170" s="73"/>
      <c r="E1170" s="128"/>
      <c r="F1170" s="70"/>
      <c r="G1170" s="66"/>
      <c r="H1170" s="66"/>
      <c r="I1170" s="129"/>
      <c r="J1170" s="88"/>
      <c r="K1170" s="93"/>
      <c r="L1170" s="93"/>
      <c r="M1170" s="94"/>
      <c r="N1170" s="94"/>
      <c r="O1170" s="94"/>
      <c r="P1170" s="94"/>
    </row>
    <row r="1171" spans="1:16" ht="24" customHeight="1">
      <c r="A1171" s="159">
        <f t="shared" si="64"/>
        <v>18</v>
      </c>
      <c r="B1171" s="114"/>
      <c r="C1171" s="81"/>
      <c r="D1171" s="73"/>
      <c r="E1171" s="128"/>
      <c r="F1171" s="70"/>
      <c r="G1171" s="66"/>
      <c r="H1171" s="66"/>
      <c r="I1171" s="129"/>
      <c r="J1171" s="88"/>
      <c r="K1171" s="93"/>
      <c r="L1171" s="93"/>
      <c r="M1171" s="94"/>
      <c r="N1171" s="94"/>
      <c r="O1171" s="94"/>
      <c r="P1171" s="94"/>
    </row>
    <row r="1172" spans="1:16" ht="24" customHeight="1">
      <c r="A1172" s="159">
        <f t="shared" si="64"/>
        <v>19</v>
      </c>
      <c r="B1172" s="114"/>
      <c r="C1172" s="81"/>
      <c r="D1172" s="73"/>
      <c r="E1172" s="128"/>
      <c r="F1172" s="70"/>
      <c r="G1172" s="66"/>
      <c r="H1172" s="66"/>
      <c r="I1172" s="129"/>
      <c r="J1172" s="95"/>
      <c r="K1172" s="93"/>
      <c r="L1172" s="93"/>
      <c r="M1172" s="94"/>
      <c r="N1172" s="94"/>
      <c r="O1172" s="94"/>
      <c r="P1172" s="94"/>
    </row>
    <row r="1173" spans="1:16" ht="24" customHeight="1">
      <c r="A1173" s="159">
        <f t="shared" si="64"/>
        <v>20</v>
      </c>
      <c r="B1173" s="118"/>
      <c r="C1173" s="119" t="s">
        <v>64</v>
      </c>
      <c r="D1173" s="120"/>
      <c r="E1173" s="183"/>
      <c r="F1173" s="122"/>
      <c r="G1173" s="123"/>
      <c r="H1173" s="123"/>
      <c r="I1173" s="124"/>
      <c r="J1173" s="95"/>
      <c r="K1173" s="93"/>
      <c r="L1173" s="93"/>
      <c r="M1173" s="94"/>
      <c r="N1173" s="94"/>
      <c r="O1173" s="94"/>
      <c r="P1173" s="94"/>
    </row>
    <row r="1174" spans="1:16" ht="24" customHeight="1">
      <c r="A1174" s="159">
        <f t="shared" si="64"/>
        <v>21</v>
      </c>
      <c r="B1174" s="114" t="s">
        <v>65</v>
      </c>
      <c r="C1174" s="184" t="s">
        <v>107</v>
      </c>
      <c r="D1174" s="184"/>
      <c r="E1174" s="116" t="s">
        <v>103</v>
      </c>
      <c r="F1174" s="71">
        <v>0</v>
      </c>
      <c r="G1174" s="72"/>
      <c r="H1174" s="72"/>
      <c r="I1174" s="185"/>
      <c r="J1174" s="95"/>
      <c r="K1174" s="93"/>
      <c r="L1174" s="93"/>
      <c r="M1174" s="94"/>
      <c r="N1174" s="94"/>
      <c r="O1174" s="94"/>
      <c r="P1174" s="94"/>
    </row>
    <row r="1175" spans="1:16" ht="24" customHeight="1">
      <c r="A1175" s="159">
        <f t="shared" ref="A1175:A1182" si="65">A1174+1</f>
        <v>22</v>
      </c>
      <c r="B1175" s="114"/>
      <c r="C1175" s="186" t="s">
        <v>108</v>
      </c>
      <c r="D1175" s="186"/>
      <c r="E1175" s="168" t="s">
        <v>103</v>
      </c>
      <c r="F1175" s="70">
        <v>0.5</v>
      </c>
      <c r="G1175" s="66"/>
      <c r="H1175" s="66"/>
      <c r="I1175" s="129"/>
    </row>
    <row r="1176" spans="1:16" ht="24" customHeight="1">
      <c r="A1176" s="159">
        <f t="shared" si="65"/>
        <v>23</v>
      </c>
      <c r="B1176" s="114"/>
      <c r="C1176" s="184" t="s">
        <v>109</v>
      </c>
      <c r="D1176" s="184"/>
      <c r="E1176" s="116" t="s">
        <v>103</v>
      </c>
      <c r="F1176" s="71">
        <v>0</v>
      </c>
      <c r="G1176" s="72"/>
      <c r="H1176" s="66"/>
      <c r="I1176" s="129"/>
    </row>
    <row r="1177" spans="1:16" ht="24" customHeight="1">
      <c r="A1177" s="159">
        <f t="shared" si="65"/>
        <v>24</v>
      </c>
      <c r="B1177" s="114"/>
      <c r="C1177" s="186" t="s">
        <v>61</v>
      </c>
      <c r="D1177" s="186"/>
      <c r="E1177" s="116" t="s">
        <v>103</v>
      </c>
      <c r="F1177" s="71">
        <v>0.5</v>
      </c>
      <c r="G1177" s="72"/>
      <c r="H1177" s="66"/>
      <c r="I1177" s="117"/>
    </row>
    <row r="1178" spans="1:16" ht="24" customHeight="1">
      <c r="A1178" s="159">
        <f t="shared" si="65"/>
        <v>25</v>
      </c>
      <c r="B1178" s="114"/>
      <c r="C1178" s="186" t="s">
        <v>59</v>
      </c>
      <c r="D1178" s="75"/>
      <c r="E1178" s="116" t="s">
        <v>103</v>
      </c>
      <c r="F1178" s="71">
        <v>0</v>
      </c>
      <c r="G1178" s="72"/>
      <c r="H1178" s="66"/>
      <c r="I1178" s="117"/>
    </row>
    <row r="1179" spans="1:16" ht="24" customHeight="1">
      <c r="A1179" s="159">
        <f t="shared" si="65"/>
        <v>26</v>
      </c>
      <c r="B1179" s="114"/>
      <c r="C1179" s="115" t="s">
        <v>60</v>
      </c>
      <c r="D1179" s="76"/>
      <c r="E1179" s="116" t="s">
        <v>103</v>
      </c>
      <c r="F1179" s="71">
        <v>0</v>
      </c>
      <c r="G1179" s="72"/>
      <c r="H1179" s="66"/>
      <c r="I1179" s="117"/>
    </row>
    <row r="1180" spans="1:16" ht="24" customHeight="1">
      <c r="A1180" s="159">
        <f t="shared" si="65"/>
        <v>27</v>
      </c>
      <c r="B1180" s="118"/>
      <c r="C1180" s="119" t="s">
        <v>64</v>
      </c>
      <c r="D1180" s="120"/>
      <c r="E1180" s="121"/>
      <c r="F1180" s="122"/>
      <c r="G1180" s="123"/>
      <c r="H1180" s="123"/>
      <c r="I1180" s="124"/>
    </row>
    <row r="1181" spans="1:16" ht="24" customHeight="1">
      <c r="A1181" s="159">
        <f t="shared" si="65"/>
        <v>28</v>
      </c>
      <c r="B1181" s="125" t="s">
        <v>66</v>
      </c>
      <c r="C1181" s="77"/>
      <c r="D1181" s="78"/>
      <c r="E1181" s="126"/>
      <c r="F1181" s="67"/>
      <c r="G1181" s="68"/>
      <c r="H1181" s="66"/>
      <c r="I1181" s="127"/>
    </row>
    <row r="1182" spans="1:16" ht="24" customHeight="1">
      <c r="A1182" s="159">
        <f t="shared" si="65"/>
        <v>29</v>
      </c>
      <c r="B1182" s="114"/>
      <c r="C1182" s="79"/>
      <c r="D1182" s="80"/>
      <c r="E1182" s="128"/>
      <c r="F1182" s="70"/>
      <c r="G1182" s="66"/>
      <c r="H1182" s="66"/>
      <c r="I1182" s="129"/>
    </row>
    <row r="1183" spans="1:16" ht="24" customHeight="1">
      <c r="A1183" s="159">
        <f>A1182+1</f>
        <v>30</v>
      </c>
      <c r="B1183" s="114"/>
      <c r="C1183" s="74"/>
      <c r="D1183" s="76"/>
      <c r="E1183" s="115"/>
      <c r="F1183" s="64"/>
      <c r="G1183" s="65"/>
      <c r="H1183" s="66"/>
      <c r="I1183" s="117"/>
    </row>
    <row r="1184" spans="1:16" ht="24" customHeight="1" thickBot="1">
      <c r="A1184" s="159">
        <f t="shared" ref="A1184:A1214" si="66">A1183+1</f>
        <v>31</v>
      </c>
      <c r="B1184" s="130"/>
      <c r="C1184" s="131" t="s">
        <v>64</v>
      </c>
      <c r="D1184" s="132"/>
      <c r="E1184" s="115"/>
      <c r="F1184" s="133"/>
      <c r="G1184" s="134"/>
      <c r="H1184" s="134"/>
      <c r="I1184" s="117"/>
    </row>
    <row r="1185" spans="1:16" ht="24" customHeight="1" thickBot="1">
      <c r="A1185" s="159">
        <f t="shared" si="66"/>
        <v>32</v>
      </c>
      <c r="B1185" s="135" t="s">
        <v>67</v>
      </c>
      <c r="C1185" s="136"/>
      <c r="D1185" s="137"/>
      <c r="E1185" s="136"/>
      <c r="F1185" s="138"/>
      <c r="G1185" s="139"/>
      <c r="H1185" s="139"/>
      <c r="I1185" s="140"/>
    </row>
    <row r="1186" spans="1:16" ht="24" customHeight="1" thickTop="1">
      <c r="A1186" s="159">
        <v>1</v>
      </c>
      <c r="B1186" s="141" t="str">
        <f>C1189</f>
        <v>2) 선저밸브 래핑 및 분해소제 조립</v>
      </c>
      <c r="C1186" s="170"/>
      <c r="D1186" s="170"/>
      <c r="E1186" s="143"/>
      <c r="F1186" s="144"/>
      <c r="G1186" s="145"/>
      <c r="H1186" s="145"/>
      <c r="I1186" s="146"/>
    </row>
    <row r="1187" spans="1:16" ht="24" customHeight="1" thickBot="1">
      <c r="A1187" s="159">
        <f t="shared" si="66"/>
        <v>2</v>
      </c>
      <c r="B1187" s="147" t="s">
        <v>162</v>
      </c>
      <c r="C1187" s="148"/>
      <c r="D1187" s="148"/>
      <c r="E1187" s="149"/>
      <c r="F1187" s="150"/>
      <c r="G1187" s="151"/>
      <c r="H1187" s="151"/>
      <c r="I1187" s="152"/>
    </row>
    <row r="1188" spans="1:16" ht="24" customHeight="1" thickBot="1">
      <c r="A1188" s="159">
        <f t="shared" si="66"/>
        <v>3</v>
      </c>
      <c r="B1188" s="153" t="s">
        <v>0</v>
      </c>
      <c r="C1188" s="154" t="s">
        <v>1</v>
      </c>
      <c r="D1188" s="155" t="s">
        <v>2</v>
      </c>
      <c r="E1188" s="154" t="s">
        <v>3</v>
      </c>
      <c r="F1188" s="156" t="s">
        <v>4</v>
      </c>
      <c r="G1188" s="154" t="s">
        <v>317</v>
      </c>
      <c r="H1188" s="154" t="s">
        <v>353</v>
      </c>
      <c r="I1188" s="157" t="s">
        <v>5</v>
      </c>
      <c r="J1188" s="180"/>
    </row>
    <row r="1189" spans="1:16" ht="24" customHeight="1" thickTop="1">
      <c r="A1189" s="159">
        <f t="shared" si="66"/>
        <v>4</v>
      </c>
      <c r="B1189" s="114" t="s">
        <v>50</v>
      </c>
      <c r="C1189" s="87" t="s">
        <v>163</v>
      </c>
      <c r="D1189" s="69" t="s">
        <v>332</v>
      </c>
      <c r="E1189" s="158" t="s">
        <v>104</v>
      </c>
      <c r="F1189" s="70">
        <v>2</v>
      </c>
      <c r="G1189" s="66"/>
      <c r="H1189" s="66"/>
      <c r="I1189" s="127"/>
      <c r="J1189" s="181"/>
      <c r="K1189" s="182"/>
      <c r="L1189" s="182"/>
      <c r="M1189" s="182"/>
      <c r="N1189" s="182"/>
      <c r="O1189" s="178"/>
    </row>
    <row r="1190" spans="1:16" ht="24" customHeight="1">
      <c r="A1190" s="159">
        <f t="shared" si="66"/>
        <v>5</v>
      </c>
      <c r="B1190" s="114"/>
      <c r="C1190" s="81"/>
      <c r="D1190" s="69"/>
      <c r="E1190" s="128"/>
      <c r="F1190" s="70"/>
      <c r="G1190" s="66"/>
      <c r="H1190" s="66"/>
      <c r="I1190" s="129"/>
      <c r="J1190" s="88"/>
      <c r="K1190" s="93"/>
      <c r="L1190" s="93"/>
      <c r="M1190" s="94"/>
      <c r="N1190" s="94"/>
      <c r="O1190" s="94"/>
      <c r="P1190" s="94"/>
    </row>
    <row r="1191" spans="1:16" ht="24" customHeight="1">
      <c r="A1191" s="159">
        <f t="shared" si="66"/>
        <v>6</v>
      </c>
      <c r="B1191" s="114"/>
      <c r="C1191" s="81"/>
      <c r="D1191" s="69"/>
      <c r="E1191" s="128"/>
      <c r="F1191" s="70"/>
      <c r="G1191" s="66"/>
      <c r="H1191" s="66"/>
      <c r="I1191" s="129"/>
      <c r="J1191" s="88"/>
      <c r="K1191" s="89"/>
      <c r="L1191" s="93"/>
      <c r="M1191" s="94"/>
      <c r="N1191" s="94"/>
      <c r="O1191" s="94"/>
      <c r="P1191" s="94"/>
    </row>
    <row r="1192" spans="1:16" ht="24" customHeight="1">
      <c r="A1192" s="159">
        <f t="shared" si="66"/>
        <v>7</v>
      </c>
      <c r="B1192" s="114"/>
      <c r="C1192" s="81"/>
      <c r="D1192" s="69"/>
      <c r="E1192" s="128"/>
      <c r="F1192" s="70"/>
      <c r="G1192" s="66"/>
      <c r="H1192" s="66"/>
      <c r="I1192" s="117"/>
      <c r="J1192" s="88"/>
      <c r="K1192" s="93"/>
      <c r="L1192" s="93"/>
      <c r="M1192" s="94"/>
      <c r="N1192" s="94"/>
      <c r="O1192" s="94"/>
      <c r="P1192" s="94"/>
    </row>
    <row r="1193" spans="1:16" ht="24" customHeight="1">
      <c r="A1193" s="159">
        <f t="shared" si="66"/>
        <v>8</v>
      </c>
      <c r="B1193" s="114"/>
      <c r="C1193" s="81"/>
      <c r="D1193" s="69"/>
      <c r="E1193" s="128"/>
      <c r="F1193" s="70"/>
      <c r="G1193" s="66"/>
      <c r="H1193" s="66"/>
      <c r="I1193" s="117"/>
      <c r="J1193" s="88"/>
      <c r="K1193" s="93"/>
      <c r="L1193" s="93"/>
      <c r="M1193" s="94"/>
      <c r="N1193" s="94"/>
      <c r="O1193" s="94"/>
      <c r="P1193" s="94"/>
    </row>
    <row r="1194" spans="1:16" ht="24" customHeight="1">
      <c r="A1194" s="159">
        <f t="shared" si="66"/>
        <v>9</v>
      </c>
      <c r="B1194" s="114"/>
      <c r="C1194" s="81"/>
      <c r="D1194" s="69"/>
      <c r="E1194" s="128"/>
      <c r="F1194" s="70"/>
      <c r="G1194" s="66"/>
      <c r="H1194" s="66"/>
      <c r="I1194" s="117"/>
      <c r="J1194" s="88"/>
      <c r="K1194" s="93"/>
      <c r="L1194" s="93"/>
      <c r="M1194" s="94"/>
      <c r="N1194" s="94"/>
      <c r="O1194" s="94"/>
      <c r="P1194" s="94"/>
    </row>
    <row r="1195" spans="1:16" ht="24" customHeight="1">
      <c r="A1195" s="159">
        <f t="shared" si="66"/>
        <v>10</v>
      </c>
      <c r="B1195" s="114"/>
      <c r="C1195" s="81"/>
      <c r="D1195" s="69"/>
      <c r="E1195" s="128"/>
      <c r="F1195" s="70"/>
      <c r="G1195" s="66"/>
      <c r="H1195" s="66"/>
      <c r="I1195" s="117"/>
      <c r="J1195" s="88"/>
      <c r="K1195" s="93"/>
      <c r="L1195" s="93"/>
      <c r="M1195" s="94"/>
      <c r="N1195" s="94"/>
      <c r="O1195" s="94"/>
      <c r="P1195" s="94"/>
    </row>
    <row r="1196" spans="1:16" ht="24" customHeight="1">
      <c r="A1196" s="159">
        <f t="shared" si="66"/>
        <v>11</v>
      </c>
      <c r="B1196" s="114"/>
      <c r="C1196" s="81"/>
      <c r="D1196" s="69"/>
      <c r="E1196" s="128"/>
      <c r="F1196" s="70"/>
      <c r="G1196" s="66"/>
      <c r="H1196" s="66"/>
      <c r="I1196" s="117"/>
      <c r="J1196" s="88"/>
      <c r="K1196" s="93"/>
      <c r="L1196" s="93"/>
      <c r="M1196" s="94"/>
      <c r="N1196" s="94"/>
      <c r="O1196" s="94"/>
      <c r="P1196" s="94"/>
    </row>
    <row r="1197" spans="1:16" ht="24" customHeight="1">
      <c r="A1197" s="159">
        <f t="shared" si="66"/>
        <v>12</v>
      </c>
      <c r="B1197" s="114"/>
      <c r="C1197" s="81"/>
      <c r="D1197" s="73"/>
      <c r="E1197" s="128"/>
      <c r="F1197" s="70"/>
      <c r="G1197" s="66"/>
      <c r="H1197" s="66"/>
      <c r="I1197" s="129"/>
      <c r="J1197" s="88"/>
      <c r="K1197" s="93"/>
      <c r="L1197" s="93"/>
      <c r="M1197" s="94"/>
      <c r="N1197" s="94"/>
      <c r="O1197" s="94"/>
      <c r="P1197" s="94"/>
    </row>
    <row r="1198" spans="1:16" ht="24" customHeight="1">
      <c r="A1198" s="159">
        <f t="shared" si="66"/>
        <v>13</v>
      </c>
      <c r="B1198" s="114"/>
      <c r="C1198" s="81"/>
      <c r="D1198" s="73"/>
      <c r="E1198" s="128"/>
      <c r="F1198" s="70"/>
      <c r="G1198" s="66"/>
      <c r="H1198" s="66"/>
      <c r="I1198" s="129"/>
      <c r="J1198" s="88"/>
      <c r="K1198" s="93"/>
      <c r="L1198" s="93"/>
      <c r="M1198" s="94"/>
      <c r="N1198" s="94"/>
      <c r="O1198" s="94"/>
      <c r="P1198" s="94"/>
    </row>
    <row r="1199" spans="1:16" ht="24" customHeight="1">
      <c r="A1199" s="159">
        <f t="shared" si="66"/>
        <v>14</v>
      </c>
      <c r="B1199" s="114"/>
      <c r="C1199" s="81"/>
      <c r="D1199" s="73"/>
      <c r="E1199" s="128"/>
      <c r="F1199" s="70"/>
      <c r="G1199" s="66"/>
      <c r="H1199" s="66"/>
      <c r="I1199" s="129"/>
      <c r="J1199" s="88"/>
      <c r="K1199" s="93"/>
      <c r="L1199" s="93"/>
      <c r="M1199" s="94"/>
      <c r="N1199" s="94"/>
      <c r="O1199" s="94"/>
      <c r="P1199" s="94"/>
    </row>
    <row r="1200" spans="1:16" ht="24" customHeight="1">
      <c r="A1200" s="159">
        <f t="shared" si="66"/>
        <v>15</v>
      </c>
      <c r="B1200" s="114"/>
      <c r="C1200" s="81"/>
      <c r="D1200" s="73"/>
      <c r="E1200" s="128"/>
      <c r="F1200" s="70"/>
      <c r="G1200" s="66"/>
      <c r="H1200" s="66"/>
      <c r="I1200" s="129"/>
      <c r="J1200" s="88"/>
      <c r="K1200" s="93"/>
      <c r="L1200" s="93"/>
      <c r="M1200" s="94"/>
      <c r="N1200" s="94"/>
      <c r="O1200" s="94"/>
      <c r="P1200" s="94"/>
    </row>
    <row r="1201" spans="1:16" ht="24" customHeight="1">
      <c r="A1201" s="159">
        <f t="shared" si="66"/>
        <v>16</v>
      </c>
      <c r="B1201" s="114"/>
      <c r="C1201" s="81"/>
      <c r="D1201" s="73"/>
      <c r="E1201" s="128"/>
      <c r="F1201" s="70"/>
      <c r="G1201" s="66"/>
      <c r="H1201" s="66"/>
      <c r="I1201" s="129"/>
      <c r="J1201" s="88"/>
      <c r="K1201" s="93"/>
      <c r="L1201" s="93"/>
      <c r="M1201" s="94"/>
      <c r="N1201" s="94"/>
      <c r="O1201" s="94"/>
      <c r="P1201" s="94"/>
    </row>
    <row r="1202" spans="1:16" ht="24" customHeight="1">
      <c r="A1202" s="159">
        <f t="shared" si="66"/>
        <v>17</v>
      </c>
      <c r="B1202" s="114"/>
      <c r="C1202" s="81"/>
      <c r="D1202" s="73"/>
      <c r="E1202" s="128"/>
      <c r="F1202" s="70"/>
      <c r="G1202" s="66"/>
      <c r="H1202" s="66"/>
      <c r="I1202" s="129"/>
      <c r="J1202" s="88"/>
      <c r="K1202" s="93"/>
      <c r="L1202" s="93"/>
      <c r="M1202" s="94"/>
      <c r="N1202" s="94"/>
      <c r="O1202" s="94"/>
      <c r="P1202" s="94"/>
    </row>
    <row r="1203" spans="1:16" ht="24" customHeight="1">
      <c r="A1203" s="159">
        <f t="shared" si="66"/>
        <v>18</v>
      </c>
      <c r="B1203" s="114"/>
      <c r="C1203" s="81"/>
      <c r="D1203" s="73"/>
      <c r="E1203" s="128"/>
      <c r="F1203" s="70"/>
      <c r="G1203" s="66"/>
      <c r="H1203" s="66"/>
      <c r="I1203" s="129"/>
      <c r="J1203" s="88"/>
      <c r="K1203" s="93"/>
      <c r="L1203" s="93"/>
      <c r="M1203" s="94"/>
      <c r="N1203" s="94"/>
      <c r="O1203" s="94"/>
      <c r="P1203" s="94"/>
    </row>
    <row r="1204" spans="1:16" ht="24" customHeight="1">
      <c r="A1204" s="159">
        <f t="shared" si="66"/>
        <v>19</v>
      </c>
      <c r="B1204" s="114"/>
      <c r="C1204" s="81"/>
      <c r="D1204" s="73"/>
      <c r="E1204" s="128"/>
      <c r="F1204" s="70"/>
      <c r="G1204" s="66"/>
      <c r="H1204" s="66"/>
      <c r="I1204" s="129"/>
      <c r="J1204" s="95"/>
      <c r="K1204" s="93"/>
      <c r="L1204" s="93"/>
      <c r="M1204" s="94"/>
      <c r="N1204" s="94"/>
      <c r="O1204" s="94"/>
      <c r="P1204" s="94"/>
    </row>
    <row r="1205" spans="1:16" ht="24" customHeight="1">
      <c r="A1205" s="159">
        <f t="shared" si="66"/>
        <v>20</v>
      </c>
      <c r="B1205" s="118"/>
      <c r="C1205" s="119" t="s">
        <v>64</v>
      </c>
      <c r="D1205" s="120"/>
      <c r="E1205" s="183"/>
      <c r="F1205" s="122"/>
      <c r="G1205" s="123"/>
      <c r="H1205" s="123"/>
      <c r="I1205" s="124"/>
      <c r="J1205" s="95"/>
      <c r="K1205" s="93"/>
      <c r="L1205" s="93"/>
      <c r="M1205" s="94"/>
      <c r="N1205" s="94"/>
      <c r="O1205" s="94"/>
      <c r="P1205" s="94"/>
    </row>
    <row r="1206" spans="1:16" ht="24" customHeight="1">
      <c r="A1206" s="159">
        <f t="shared" si="66"/>
        <v>21</v>
      </c>
      <c r="B1206" s="114" t="s">
        <v>65</v>
      </c>
      <c r="C1206" s="184" t="s">
        <v>107</v>
      </c>
      <c r="D1206" s="184"/>
      <c r="E1206" s="116" t="s">
        <v>103</v>
      </c>
      <c r="F1206" s="71">
        <v>0</v>
      </c>
      <c r="G1206" s="72"/>
      <c r="H1206" s="72"/>
      <c r="I1206" s="185"/>
      <c r="J1206" s="95"/>
      <c r="K1206" s="93"/>
      <c r="L1206" s="93"/>
      <c r="M1206" s="94"/>
      <c r="N1206" s="94"/>
      <c r="O1206" s="94"/>
      <c r="P1206" s="94"/>
    </row>
    <row r="1207" spans="1:16" ht="24" customHeight="1">
      <c r="A1207" s="159">
        <f t="shared" si="66"/>
        <v>22</v>
      </c>
      <c r="B1207" s="114"/>
      <c r="C1207" s="186" t="s">
        <v>108</v>
      </c>
      <c r="D1207" s="186"/>
      <c r="E1207" s="168" t="s">
        <v>103</v>
      </c>
      <c r="F1207" s="70">
        <v>0</v>
      </c>
      <c r="G1207" s="66"/>
      <c r="H1207" s="66"/>
      <c r="I1207" s="129"/>
    </row>
    <row r="1208" spans="1:16" ht="24" customHeight="1">
      <c r="A1208" s="159">
        <f t="shared" si="66"/>
        <v>23</v>
      </c>
      <c r="B1208" s="114"/>
      <c r="C1208" s="184" t="s">
        <v>109</v>
      </c>
      <c r="D1208" s="184"/>
      <c r="E1208" s="116" t="s">
        <v>103</v>
      </c>
      <c r="F1208" s="71">
        <v>0</v>
      </c>
      <c r="G1208" s="72"/>
      <c r="H1208" s="66"/>
      <c r="I1208" s="129"/>
    </row>
    <row r="1209" spans="1:16" ht="24" customHeight="1">
      <c r="A1209" s="159">
        <f t="shared" si="66"/>
        <v>24</v>
      </c>
      <c r="B1209" s="114"/>
      <c r="C1209" s="186" t="s">
        <v>61</v>
      </c>
      <c r="D1209" s="186"/>
      <c r="E1209" s="116" t="s">
        <v>103</v>
      </c>
      <c r="F1209" s="71">
        <v>0.3</v>
      </c>
      <c r="G1209" s="72"/>
      <c r="H1209" s="66"/>
      <c r="I1209" s="117"/>
    </row>
    <row r="1210" spans="1:16" ht="24" customHeight="1">
      <c r="A1210" s="159">
        <f t="shared" si="66"/>
        <v>25</v>
      </c>
      <c r="B1210" s="114"/>
      <c r="C1210" s="186" t="s">
        <v>59</v>
      </c>
      <c r="D1210" s="75"/>
      <c r="E1210" s="116" t="s">
        <v>103</v>
      </c>
      <c r="F1210" s="71">
        <v>0.3</v>
      </c>
      <c r="G1210" s="72"/>
      <c r="H1210" s="66"/>
      <c r="I1210" s="117"/>
    </row>
    <row r="1211" spans="1:16" ht="24" customHeight="1">
      <c r="A1211" s="159">
        <f t="shared" si="66"/>
        <v>26</v>
      </c>
      <c r="B1211" s="114"/>
      <c r="C1211" s="115" t="s">
        <v>60</v>
      </c>
      <c r="D1211" s="76"/>
      <c r="E1211" s="116" t="s">
        <v>103</v>
      </c>
      <c r="F1211" s="71">
        <v>0</v>
      </c>
      <c r="G1211" s="72"/>
      <c r="H1211" s="66"/>
      <c r="I1211" s="117"/>
    </row>
    <row r="1212" spans="1:16" ht="24" customHeight="1">
      <c r="A1212" s="159">
        <f t="shared" si="66"/>
        <v>27</v>
      </c>
      <c r="B1212" s="118"/>
      <c r="C1212" s="119" t="s">
        <v>64</v>
      </c>
      <c r="D1212" s="120"/>
      <c r="E1212" s="121"/>
      <c r="F1212" s="122"/>
      <c r="G1212" s="123"/>
      <c r="H1212" s="123"/>
      <c r="I1212" s="124"/>
    </row>
    <row r="1213" spans="1:16" ht="24" customHeight="1">
      <c r="A1213" s="159">
        <f t="shared" si="66"/>
        <v>28</v>
      </c>
      <c r="B1213" s="125" t="s">
        <v>66</v>
      </c>
      <c r="C1213" s="77"/>
      <c r="D1213" s="78"/>
      <c r="E1213" s="126"/>
      <c r="F1213" s="67"/>
      <c r="G1213" s="68"/>
      <c r="H1213" s="66"/>
      <c r="I1213" s="127"/>
    </row>
    <row r="1214" spans="1:16" ht="24" customHeight="1">
      <c r="A1214" s="159">
        <f t="shared" si="66"/>
        <v>29</v>
      </c>
      <c r="B1214" s="114"/>
      <c r="C1214" s="79"/>
      <c r="D1214" s="80"/>
      <c r="E1214" s="128"/>
      <c r="F1214" s="70"/>
      <c r="G1214" s="66"/>
      <c r="H1214" s="66"/>
      <c r="I1214" s="129"/>
    </row>
    <row r="1215" spans="1:16" ht="24" customHeight="1">
      <c r="A1215" s="159">
        <f>A1214+1</f>
        <v>30</v>
      </c>
      <c r="B1215" s="114"/>
      <c r="C1215" s="74"/>
      <c r="D1215" s="76"/>
      <c r="E1215" s="115"/>
      <c r="F1215" s="64"/>
      <c r="G1215" s="65"/>
      <c r="H1215" s="66"/>
      <c r="I1215" s="117"/>
    </row>
    <row r="1216" spans="1:16" ht="24" customHeight="1" thickBot="1">
      <c r="A1216" s="159">
        <f t="shared" ref="A1216:A1217" si="67">A1215+1</f>
        <v>31</v>
      </c>
      <c r="B1216" s="130"/>
      <c r="C1216" s="131" t="s">
        <v>64</v>
      </c>
      <c r="D1216" s="132"/>
      <c r="E1216" s="115"/>
      <c r="F1216" s="133"/>
      <c r="G1216" s="134"/>
      <c r="H1216" s="134"/>
      <c r="I1216" s="117"/>
    </row>
    <row r="1217" spans="1:16" ht="24" customHeight="1" thickBot="1">
      <c r="A1217" s="159">
        <f t="shared" si="67"/>
        <v>32</v>
      </c>
      <c r="B1217" s="135" t="s">
        <v>67</v>
      </c>
      <c r="C1217" s="136"/>
      <c r="D1217" s="137"/>
      <c r="E1217" s="136"/>
      <c r="F1217" s="138"/>
      <c r="G1217" s="139"/>
      <c r="H1217" s="139"/>
      <c r="I1217" s="140"/>
    </row>
    <row r="1218" spans="1:16" ht="24" customHeight="1" thickTop="1">
      <c r="A1218" s="159">
        <v>1</v>
      </c>
      <c r="B1218" s="141" t="str">
        <f>C1221</f>
        <v>3) 선외밸브 래핑 및 분해소제 조립</v>
      </c>
      <c r="C1218" s="170"/>
      <c r="D1218" s="170"/>
      <c r="E1218" s="143"/>
      <c r="F1218" s="144"/>
      <c r="G1218" s="145"/>
      <c r="H1218" s="145"/>
      <c r="I1218" s="146"/>
    </row>
    <row r="1219" spans="1:16" ht="24" customHeight="1" thickBot="1">
      <c r="A1219" s="159">
        <f t="shared" ref="A1219:A1246" si="68">A1218+1</f>
        <v>2</v>
      </c>
      <c r="B1219" s="147" t="s">
        <v>162</v>
      </c>
      <c r="C1219" s="148"/>
      <c r="D1219" s="148"/>
      <c r="E1219" s="149"/>
      <c r="F1219" s="150"/>
      <c r="G1219" s="151"/>
      <c r="H1219" s="151"/>
      <c r="I1219" s="152"/>
    </row>
    <row r="1220" spans="1:16" ht="24" customHeight="1" thickBot="1">
      <c r="A1220" s="159">
        <f t="shared" si="68"/>
        <v>3</v>
      </c>
      <c r="B1220" s="153" t="s">
        <v>0</v>
      </c>
      <c r="C1220" s="154" t="s">
        <v>1</v>
      </c>
      <c r="D1220" s="155" t="s">
        <v>2</v>
      </c>
      <c r="E1220" s="154" t="s">
        <v>3</v>
      </c>
      <c r="F1220" s="156" t="s">
        <v>4</v>
      </c>
      <c r="G1220" s="154" t="s">
        <v>317</v>
      </c>
      <c r="H1220" s="154" t="s">
        <v>353</v>
      </c>
      <c r="I1220" s="157" t="s">
        <v>5</v>
      </c>
      <c r="J1220" s="180"/>
    </row>
    <row r="1221" spans="1:16" ht="24" customHeight="1" thickTop="1">
      <c r="A1221" s="159">
        <f t="shared" si="68"/>
        <v>4</v>
      </c>
      <c r="B1221" s="114" t="s">
        <v>50</v>
      </c>
      <c r="C1221" s="87" t="s">
        <v>164</v>
      </c>
      <c r="D1221" s="69" t="s">
        <v>333</v>
      </c>
      <c r="E1221" s="158" t="s">
        <v>54</v>
      </c>
      <c r="F1221" s="70">
        <v>1</v>
      </c>
      <c r="G1221" s="66"/>
      <c r="H1221" s="66"/>
      <c r="I1221" s="127"/>
      <c r="J1221" s="181"/>
      <c r="K1221" s="182"/>
      <c r="L1221" s="182"/>
      <c r="M1221" s="182"/>
      <c r="N1221" s="182"/>
      <c r="O1221" s="178"/>
    </row>
    <row r="1222" spans="1:16" ht="24" customHeight="1">
      <c r="A1222" s="159">
        <f t="shared" si="68"/>
        <v>5</v>
      </c>
      <c r="B1222" s="114"/>
      <c r="C1222" s="81"/>
      <c r="D1222" s="69"/>
      <c r="E1222" s="128"/>
      <c r="F1222" s="70"/>
      <c r="G1222" s="66"/>
      <c r="H1222" s="66"/>
      <c r="I1222" s="129"/>
      <c r="J1222" s="88"/>
      <c r="K1222" s="93"/>
      <c r="L1222" s="93"/>
      <c r="M1222" s="94"/>
      <c r="N1222" s="94"/>
      <c r="O1222" s="94"/>
      <c r="P1222" s="94"/>
    </row>
    <row r="1223" spans="1:16" ht="24" customHeight="1">
      <c r="A1223" s="159">
        <f t="shared" si="68"/>
        <v>6</v>
      </c>
      <c r="B1223" s="114"/>
      <c r="C1223" s="81"/>
      <c r="D1223" s="69"/>
      <c r="E1223" s="128"/>
      <c r="F1223" s="70"/>
      <c r="G1223" s="66"/>
      <c r="H1223" s="66"/>
      <c r="I1223" s="129"/>
      <c r="J1223" s="88"/>
      <c r="K1223" s="89"/>
      <c r="L1223" s="93"/>
      <c r="M1223" s="94"/>
      <c r="N1223" s="94"/>
      <c r="O1223" s="94"/>
      <c r="P1223" s="94"/>
    </row>
    <row r="1224" spans="1:16" ht="24" customHeight="1">
      <c r="A1224" s="159">
        <f t="shared" si="68"/>
        <v>7</v>
      </c>
      <c r="B1224" s="114"/>
      <c r="C1224" s="81"/>
      <c r="D1224" s="69"/>
      <c r="E1224" s="128"/>
      <c r="F1224" s="70"/>
      <c r="G1224" s="66"/>
      <c r="H1224" s="66"/>
      <c r="I1224" s="117"/>
      <c r="J1224" s="88"/>
      <c r="K1224" s="93"/>
      <c r="L1224" s="93"/>
      <c r="M1224" s="94"/>
      <c r="N1224" s="94"/>
      <c r="O1224" s="94"/>
      <c r="P1224" s="94"/>
    </row>
    <row r="1225" spans="1:16" ht="24" customHeight="1">
      <c r="A1225" s="159">
        <f t="shared" si="68"/>
        <v>8</v>
      </c>
      <c r="B1225" s="114"/>
      <c r="C1225" s="81"/>
      <c r="D1225" s="69"/>
      <c r="E1225" s="128"/>
      <c r="F1225" s="70"/>
      <c r="G1225" s="66"/>
      <c r="H1225" s="66"/>
      <c r="I1225" s="117"/>
      <c r="J1225" s="88"/>
      <c r="K1225" s="93"/>
      <c r="L1225" s="93"/>
      <c r="M1225" s="94"/>
      <c r="N1225" s="94"/>
      <c r="O1225" s="94"/>
      <c r="P1225" s="94"/>
    </row>
    <row r="1226" spans="1:16" ht="24" customHeight="1">
      <c r="A1226" s="159">
        <f t="shared" si="68"/>
        <v>9</v>
      </c>
      <c r="B1226" s="114"/>
      <c r="C1226" s="81"/>
      <c r="D1226" s="69"/>
      <c r="E1226" s="128"/>
      <c r="F1226" s="70"/>
      <c r="G1226" s="66"/>
      <c r="H1226" s="66"/>
      <c r="I1226" s="117"/>
      <c r="J1226" s="88"/>
      <c r="K1226" s="93"/>
      <c r="L1226" s="93"/>
      <c r="M1226" s="94"/>
      <c r="N1226" s="94"/>
      <c r="O1226" s="94"/>
      <c r="P1226" s="94"/>
    </row>
    <row r="1227" spans="1:16" ht="24" customHeight="1">
      <c r="A1227" s="159">
        <f t="shared" si="68"/>
        <v>10</v>
      </c>
      <c r="B1227" s="114"/>
      <c r="C1227" s="81"/>
      <c r="D1227" s="69"/>
      <c r="E1227" s="128"/>
      <c r="F1227" s="70"/>
      <c r="G1227" s="66"/>
      <c r="H1227" s="66"/>
      <c r="I1227" s="117"/>
      <c r="J1227" s="88"/>
      <c r="K1227" s="93"/>
      <c r="L1227" s="93"/>
      <c r="M1227" s="94"/>
      <c r="N1227" s="94"/>
      <c r="O1227" s="94"/>
      <c r="P1227" s="94"/>
    </row>
    <row r="1228" spans="1:16" ht="24" customHeight="1">
      <c r="A1228" s="159">
        <f t="shared" si="68"/>
        <v>11</v>
      </c>
      <c r="B1228" s="114"/>
      <c r="C1228" s="81"/>
      <c r="D1228" s="69"/>
      <c r="E1228" s="128"/>
      <c r="F1228" s="70"/>
      <c r="G1228" s="66"/>
      <c r="H1228" s="66"/>
      <c r="I1228" s="117"/>
      <c r="J1228" s="88"/>
      <c r="K1228" s="93"/>
      <c r="L1228" s="93"/>
      <c r="M1228" s="94"/>
      <c r="N1228" s="94"/>
      <c r="O1228" s="94"/>
      <c r="P1228" s="94"/>
    </row>
    <row r="1229" spans="1:16" ht="24" customHeight="1">
      <c r="A1229" s="159">
        <f t="shared" si="68"/>
        <v>12</v>
      </c>
      <c r="B1229" s="114"/>
      <c r="C1229" s="81"/>
      <c r="D1229" s="73"/>
      <c r="E1229" s="128"/>
      <c r="F1229" s="70"/>
      <c r="G1229" s="66"/>
      <c r="H1229" s="66"/>
      <c r="I1229" s="129"/>
      <c r="J1229" s="88"/>
      <c r="K1229" s="93"/>
      <c r="L1229" s="93"/>
      <c r="M1229" s="94"/>
      <c r="N1229" s="94"/>
      <c r="O1229" s="94"/>
      <c r="P1229" s="94"/>
    </row>
    <row r="1230" spans="1:16" ht="24" customHeight="1">
      <c r="A1230" s="159">
        <f t="shared" si="68"/>
        <v>13</v>
      </c>
      <c r="B1230" s="114"/>
      <c r="C1230" s="81"/>
      <c r="D1230" s="73"/>
      <c r="E1230" s="128"/>
      <c r="F1230" s="70"/>
      <c r="G1230" s="66"/>
      <c r="H1230" s="66"/>
      <c r="I1230" s="129"/>
      <c r="J1230" s="88"/>
      <c r="K1230" s="93"/>
      <c r="L1230" s="93"/>
      <c r="M1230" s="94"/>
      <c r="N1230" s="94"/>
      <c r="O1230" s="94"/>
      <c r="P1230" s="94"/>
    </row>
    <row r="1231" spans="1:16" ht="24" customHeight="1">
      <c r="A1231" s="159">
        <f t="shared" si="68"/>
        <v>14</v>
      </c>
      <c r="B1231" s="114"/>
      <c r="C1231" s="81"/>
      <c r="D1231" s="73"/>
      <c r="E1231" s="128"/>
      <c r="F1231" s="70"/>
      <c r="G1231" s="66"/>
      <c r="H1231" s="66"/>
      <c r="I1231" s="129"/>
      <c r="J1231" s="88"/>
      <c r="K1231" s="93"/>
      <c r="L1231" s="93"/>
      <c r="M1231" s="94"/>
      <c r="N1231" s="94"/>
      <c r="O1231" s="94"/>
      <c r="P1231" s="94"/>
    </row>
    <row r="1232" spans="1:16" ht="24" customHeight="1">
      <c r="A1232" s="159">
        <f t="shared" si="68"/>
        <v>15</v>
      </c>
      <c r="B1232" s="114"/>
      <c r="C1232" s="81"/>
      <c r="D1232" s="73"/>
      <c r="E1232" s="128"/>
      <c r="F1232" s="70"/>
      <c r="G1232" s="66"/>
      <c r="H1232" s="66"/>
      <c r="I1232" s="129"/>
      <c r="J1232" s="88"/>
      <c r="K1232" s="93"/>
      <c r="L1232" s="93"/>
      <c r="M1232" s="94"/>
      <c r="N1232" s="94"/>
      <c r="O1232" s="94"/>
      <c r="P1232" s="94"/>
    </row>
    <row r="1233" spans="1:16" ht="24" customHeight="1">
      <c r="A1233" s="159">
        <f t="shared" si="68"/>
        <v>16</v>
      </c>
      <c r="B1233" s="114"/>
      <c r="C1233" s="81"/>
      <c r="D1233" s="73"/>
      <c r="E1233" s="128"/>
      <c r="F1233" s="70"/>
      <c r="G1233" s="66"/>
      <c r="H1233" s="66"/>
      <c r="I1233" s="129"/>
      <c r="J1233" s="88"/>
      <c r="K1233" s="93"/>
      <c r="L1233" s="93"/>
      <c r="M1233" s="94"/>
      <c r="N1233" s="94"/>
      <c r="O1233" s="94"/>
      <c r="P1233" s="94"/>
    </row>
    <row r="1234" spans="1:16" ht="24" customHeight="1">
      <c r="A1234" s="159">
        <f t="shared" si="68"/>
        <v>17</v>
      </c>
      <c r="B1234" s="114"/>
      <c r="C1234" s="81"/>
      <c r="D1234" s="73"/>
      <c r="E1234" s="128"/>
      <c r="F1234" s="70"/>
      <c r="G1234" s="66"/>
      <c r="H1234" s="66"/>
      <c r="I1234" s="129"/>
      <c r="J1234" s="88"/>
      <c r="K1234" s="93"/>
      <c r="L1234" s="93"/>
      <c r="M1234" s="94"/>
      <c r="N1234" s="94"/>
      <c r="O1234" s="94"/>
      <c r="P1234" s="94"/>
    </row>
    <row r="1235" spans="1:16" ht="24" customHeight="1">
      <c r="A1235" s="159">
        <f t="shared" si="68"/>
        <v>18</v>
      </c>
      <c r="B1235" s="114"/>
      <c r="C1235" s="81"/>
      <c r="D1235" s="73"/>
      <c r="E1235" s="128"/>
      <c r="F1235" s="70"/>
      <c r="G1235" s="66"/>
      <c r="H1235" s="66"/>
      <c r="I1235" s="129"/>
      <c r="J1235" s="88"/>
      <c r="K1235" s="93"/>
      <c r="L1235" s="93"/>
      <c r="M1235" s="94"/>
      <c r="N1235" s="94"/>
      <c r="O1235" s="94"/>
      <c r="P1235" s="94"/>
    </row>
    <row r="1236" spans="1:16" ht="24" customHeight="1">
      <c r="A1236" s="159">
        <f t="shared" si="68"/>
        <v>19</v>
      </c>
      <c r="B1236" s="114"/>
      <c r="C1236" s="81"/>
      <c r="D1236" s="73"/>
      <c r="E1236" s="128"/>
      <c r="F1236" s="70"/>
      <c r="G1236" s="66"/>
      <c r="H1236" s="66"/>
      <c r="I1236" s="129"/>
      <c r="J1236" s="95"/>
      <c r="K1236" s="93"/>
      <c r="L1236" s="93"/>
      <c r="M1236" s="94"/>
      <c r="N1236" s="94"/>
      <c r="O1236" s="94"/>
      <c r="P1236" s="94"/>
    </row>
    <row r="1237" spans="1:16" ht="24" customHeight="1">
      <c r="A1237" s="159">
        <f t="shared" si="68"/>
        <v>20</v>
      </c>
      <c r="B1237" s="118"/>
      <c r="C1237" s="119" t="s">
        <v>64</v>
      </c>
      <c r="D1237" s="120"/>
      <c r="E1237" s="183"/>
      <c r="F1237" s="122"/>
      <c r="G1237" s="123"/>
      <c r="H1237" s="123"/>
      <c r="I1237" s="124"/>
      <c r="J1237" s="95"/>
      <c r="K1237" s="93"/>
      <c r="L1237" s="93"/>
      <c r="M1237" s="94"/>
      <c r="N1237" s="94"/>
      <c r="O1237" s="94"/>
      <c r="P1237" s="94"/>
    </row>
    <row r="1238" spans="1:16" ht="24" customHeight="1">
      <c r="A1238" s="159">
        <f t="shared" si="68"/>
        <v>21</v>
      </c>
      <c r="B1238" s="114" t="s">
        <v>65</v>
      </c>
      <c r="C1238" s="184" t="s">
        <v>107</v>
      </c>
      <c r="D1238" s="184"/>
      <c r="E1238" s="116" t="s">
        <v>103</v>
      </c>
      <c r="F1238" s="71">
        <v>0</v>
      </c>
      <c r="G1238" s="72"/>
      <c r="H1238" s="72"/>
      <c r="I1238" s="185"/>
      <c r="J1238" s="95"/>
      <c r="K1238" s="93"/>
      <c r="L1238" s="93"/>
      <c r="M1238" s="94"/>
      <c r="N1238" s="94"/>
      <c r="O1238" s="94"/>
      <c r="P1238" s="94"/>
    </row>
    <row r="1239" spans="1:16" ht="24" customHeight="1">
      <c r="A1239" s="159">
        <f t="shared" si="68"/>
        <v>22</v>
      </c>
      <c r="B1239" s="114"/>
      <c r="C1239" s="186" t="s">
        <v>108</v>
      </c>
      <c r="D1239" s="186"/>
      <c r="E1239" s="168" t="s">
        <v>103</v>
      </c>
      <c r="F1239" s="70">
        <v>0</v>
      </c>
      <c r="G1239" s="66"/>
      <c r="H1239" s="66"/>
      <c r="I1239" s="129"/>
    </row>
    <row r="1240" spans="1:16" ht="24" customHeight="1">
      <c r="A1240" s="159">
        <f t="shared" si="68"/>
        <v>23</v>
      </c>
      <c r="B1240" s="114"/>
      <c r="C1240" s="184" t="s">
        <v>109</v>
      </c>
      <c r="D1240" s="184"/>
      <c r="E1240" s="116" t="s">
        <v>103</v>
      </c>
      <c r="F1240" s="71">
        <v>0</v>
      </c>
      <c r="G1240" s="72"/>
      <c r="H1240" s="66"/>
      <c r="I1240" s="129"/>
    </row>
    <row r="1241" spans="1:16" ht="24" customHeight="1">
      <c r="A1241" s="159">
        <f t="shared" si="68"/>
        <v>24</v>
      </c>
      <c r="B1241" s="114"/>
      <c r="C1241" s="186" t="s">
        <v>61</v>
      </c>
      <c r="D1241" s="186"/>
      <c r="E1241" s="116" t="s">
        <v>103</v>
      </c>
      <c r="F1241" s="71">
        <v>0.6</v>
      </c>
      <c r="G1241" s="72"/>
      <c r="H1241" s="66"/>
      <c r="I1241" s="117"/>
    </row>
    <row r="1242" spans="1:16" ht="24" customHeight="1">
      <c r="A1242" s="159">
        <f t="shared" si="68"/>
        <v>25</v>
      </c>
      <c r="B1242" s="114"/>
      <c r="C1242" s="186" t="s">
        <v>59</v>
      </c>
      <c r="D1242" s="75"/>
      <c r="E1242" s="116" t="s">
        <v>103</v>
      </c>
      <c r="F1242" s="71">
        <v>0.6</v>
      </c>
      <c r="G1242" s="72"/>
      <c r="H1242" s="66"/>
      <c r="I1242" s="117"/>
    </row>
    <row r="1243" spans="1:16" ht="24" customHeight="1">
      <c r="A1243" s="159">
        <f t="shared" si="68"/>
        <v>26</v>
      </c>
      <c r="B1243" s="114"/>
      <c r="C1243" s="115" t="s">
        <v>60</v>
      </c>
      <c r="D1243" s="76"/>
      <c r="E1243" s="116" t="s">
        <v>103</v>
      </c>
      <c r="F1243" s="71">
        <v>0</v>
      </c>
      <c r="G1243" s="72"/>
      <c r="H1243" s="66"/>
      <c r="I1243" s="117"/>
    </row>
    <row r="1244" spans="1:16" ht="24" customHeight="1">
      <c r="A1244" s="159">
        <f t="shared" si="68"/>
        <v>27</v>
      </c>
      <c r="B1244" s="118"/>
      <c r="C1244" s="119" t="s">
        <v>64</v>
      </c>
      <c r="D1244" s="120"/>
      <c r="E1244" s="121"/>
      <c r="F1244" s="122"/>
      <c r="G1244" s="123"/>
      <c r="H1244" s="123"/>
      <c r="I1244" s="124"/>
    </row>
    <row r="1245" spans="1:16" ht="24" customHeight="1">
      <c r="A1245" s="159">
        <f t="shared" si="68"/>
        <v>28</v>
      </c>
      <c r="B1245" s="125" t="s">
        <v>66</v>
      </c>
      <c r="C1245" s="77"/>
      <c r="D1245" s="78"/>
      <c r="E1245" s="126"/>
      <c r="F1245" s="67"/>
      <c r="G1245" s="68"/>
      <c r="H1245" s="66"/>
      <c r="I1245" s="127"/>
    </row>
    <row r="1246" spans="1:16" ht="24" customHeight="1">
      <c r="A1246" s="159">
        <f t="shared" si="68"/>
        <v>29</v>
      </c>
      <c r="B1246" s="114"/>
      <c r="C1246" s="79"/>
      <c r="D1246" s="80"/>
      <c r="E1246" s="128"/>
      <c r="F1246" s="70"/>
      <c r="G1246" s="66"/>
      <c r="H1246" s="66"/>
      <c r="I1246" s="129"/>
    </row>
    <row r="1247" spans="1:16" ht="24" customHeight="1">
      <c r="A1247" s="159">
        <f>A1246+1</f>
        <v>30</v>
      </c>
      <c r="B1247" s="114"/>
      <c r="C1247" s="74"/>
      <c r="D1247" s="76"/>
      <c r="E1247" s="115"/>
      <c r="F1247" s="64"/>
      <c r="G1247" s="65"/>
      <c r="H1247" s="66"/>
      <c r="I1247" s="117"/>
    </row>
    <row r="1248" spans="1:16" ht="24" customHeight="1" thickBot="1">
      <c r="A1248" s="159">
        <f t="shared" ref="A1248:A1249" si="69">A1247+1</f>
        <v>31</v>
      </c>
      <c r="B1248" s="130"/>
      <c r="C1248" s="131" t="s">
        <v>64</v>
      </c>
      <c r="D1248" s="132"/>
      <c r="E1248" s="115"/>
      <c r="F1248" s="133"/>
      <c r="G1248" s="134"/>
      <c r="H1248" s="134"/>
      <c r="I1248" s="117"/>
    </row>
    <row r="1249" spans="1:16" ht="24" customHeight="1" thickBot="1">
      <c r="A1249" s="159">
        <f t="shared" si="69"/>
        <v>32</v>
      </c>
      <c r="B1249" s="135" t="s">
        <v>67</v>
      </c>
      <c r="C1249" s="136"/>
      <c r="D1249" s="137"/>
      <c r="E1249" s="136"/>
      <c r="F1249" s="138"/>
      <c r="G1249" s="139"/>
      <c r="H1249" s="139"/>
      <c r="I1249" s="140"/>
    </row>
    <row r="1250" spans="1:16" ht="24" customHeight="1" thickTop="1">
      <c r="A1250" s="159">
        <v>1</v>
      </c>
      <c r="B1250" s="141" t="str">
        <f>C1253</f>
        <v>4) 밸브 교체</v>
      </c>
      <c r="C1250" s="170"/>
      <c r="D1250" s="170"/>
      <c r="E1250" s="143"/>
      <c r="F1250" s="144"/>
      <c r="G1250" s="145"/>
      <c r="H1250" s="145"/>
      <c r="I1250" s="146"/>
    </row>
    <row r="1251" spans="1:16" ht="24" customHeight="1" thickBot="1">
      <c r="A1251" s="159">
        <f t="shared" ref="A1251:A1278" si="70">A1250+1</f>
        <v>2</v>
      </c>
      <c r="B1251" s="147" t="s">
        <v>166</v>
      </c>
      <c r="C1251" s="148"/>
      <c r="D1251" s="148"/>
      <c r="E1251" s="149"/>
      <c r="F1251" s="150"/>
      <c r="G1251" s="151"/>
      <c r="H1251" s="151"/>
      <c r="I1251" s="152"/>
    </row>
    <row r="1252" spans="1:16" ht="24" customHeight="1" thickBot="1">
      <c r="A1252" s="159">
        <f t="shared" si="70"/>
        <v>3</v>
      </c>
      <c r="B1252" s="153" t="s">
        <v>0</v>
      </c>
      <c r="C1252" s="154" t="s">
        <v>1</v>
      </c>
      <c r="D1252" s="155" t="s">
        <v>2</v>
      </c>
      <c r="E1252" s="154" t="s">
        <v>3</v>
      </c>
      <c r="F1252" s="156" t="s">
        <v>4</v>
      </c>
      <c r="G1252" s="154" t="s">
        <v>317</v>
      </c>
      <c r="H1252" s="154" t="s">
        <v>353</v>
      </c>
      <c r="I1252" s="157" t="s">
        <v>5</v>
      </c>
      <c r="J1252" s="180"/>
    </row>
    <row r="1253" spans="1:16" ht="24" customHeight="1" thickTop="1">
      <c r="A1253" s="159">
        <f t="shared" si="70"/>
        <v>4</v>
      </c>
      <c r="B1253" s="114" t="s">
        <v>50</v>
      </c>
      <c r="C1253" s="87" t="s">
        <v>165</v>
      </c>
      <c r="D1253" s="69" t="s">
        <v>286</v>
      </c>
      <c r="E1253" s="158" t="s">
        <v>104</v>
      </c>
      <c r="F1253" s="70">
        <v>2</v>
      </c>
      <c r="G1253" s="66"/>
      <c r="H1253" s="66"/>
      <c r="I1253" s="127" t="s">
        <v>297</v>
      </c>
      <c r="J1253" s="181"/>
      <c r="K1253" s="182"/>
      <c r="L1253" s="182"/>
      <c r="M1253" s="182"/>
      <c r="N1253" s="182"/>
      <c r="O1253" s="178"/>
    </row>
    <row r="1254" spans="1:16" ht="24" customHeight="1">
      <c r="A1254" s="159">
        <f t="shared" si="70"/>
        <v>5</v>
      </c>
      <c r="B1254" s="114"/>
      <c r="C1254" s="91" t="s">
        <v>105</v>
      </c>
      <c r="D1254" s="69" t="s">
        <v>285</v>
      </c>
      <c r="E1254" s="128" t="s">
        <v>104</v>
      </c>
      <c r="F1254" s="70">
        <v>2</v>
      </c>
      <c r="G1254" s="66"/>
      <c r="H1254" s="66"/>
      <c r="I1254" s="129" t="s">
        <v>105</v>
      </c>
      <c r="J1254" s="88"/>
      <c r="K1254" s="93"/>
      <c r="L1254" s="93"/>
      <c r="M1254" s="94"/>
      <c r="N1254" s="94"/>
      <c r="O1254" s="94"/>
      <c r="P1254" s="94"/>
    </row>
    <row r="1255" spans="1:16" ht="24" customHeight="1">
      <c r="A1255" s="159">
        <f t="shared" si="70"/>
        <v>6</v>
      </c>
      <c r="B1255" s="114"/>
      <c r="C1255" s="91" t="s">
        <v>105</v>
      </c>
      <c r="D1255" s="69" t="s">
        <v>284</v>
      </c>
      <c r="E1255" s="128" t="s">
        <v>104</v>
      </c>
      <c r="F1255" s="70">
        <v>2</v>
      </c>
      <c r="G1255" s="66"/>
      <c r="H1255" s="66"/>
      <c r="I1255" s="129" t="s">
        <v>105</v>
      </c>
      <c r="J1255" s="88"/>
      <c r="K1255" s="89"/>
      <c r="L1255" s="93"/>
      <c r="M1255" s="94"/>
      <c r="N1255" s="94"/>
      <c r="O1255" s="94"/>
      <c r="P1255" s="94"/>
    </row>
    <row r="1256" spans="1:16" ht="24" customHeight="1">
      <c r="A1256" s="159">
        <f t="shared" si="70"/>
        <v>7</v>
      </c>
      <c r="B1256" s="114"/>
      <c r="C1256" s="91" t="s">
        <v>105</v>
      </c>
      <c r="D1256" s="69" t="s">
        <v>283</v>
      </c>
      <c r="E1256" s="128" t="s">
        <v>104</v>
      </c>
      <c r="F1256" s="70">
        <v>2</v>
      </c>
      <c r="G1256" s="66"/>
      <c r="H1256" s="66"/>
      <c r="I1256" s="117" t="s">
        <v>105</v>
      </c>
      <c r="J1256" s="88"/>
      <c r="K1256" s="93"/>
      <c r="L1256" s="93"/>
      <c r="M1256" s="94"/>
      <c r="N1256" s="94"/>
      <c r="O1256" s="94"/>
      <c r="P1256" s="94"/>
    </row>
    <row r="1257" spans="1:16" ht="24" customHeight="1">
      <c r="A1257" s="159">
        <f t="shared" si="70"/>
        <v>8</v>
      </c>
      <c r="B1257" s="114"/>
      <c r="C1257" s="81"/>
      <c r="D1257" s="69"/>
      <c r="E1257" s="128"/>
      <c r="F1257" s="70"/>
      <c r="G1257" s="66"/>
      <c r="H1257" s="66"/>
      <c r="I1257" s="117"/>
      <c r="J1257" s="88"/>
      <c r="K1257" s="93"/>
      <c r="L1257" s="93"/>
      <c r="M1257" s="94"/>
      <c r="N1257" s="94"/>
      <c r="O1257" s="94"/>
      <c r="P1257" s="94"/>
    </row>
    <row r="1258" spans="1:16" ht="24" customHeight="1">
      <c r="A1258" s="159">
        <f t="shared" si="70"/>
        <v>9</v>
      </c>
      <c r="B1258" s="114"/>
      <c r="C1258" s="81"/>
      <c r="D1258" s="69"/>
      <c r="E1258" s="128"/>
      <c r="F1258" s="70"/>
      <c r="G1258" s="66"/>
      <c r="H1258" s="66"/>
      <c r="I1258" s="117"/>
      <c r="J1258" s="88"/>
      <c r="K1258" s="93"/>
      <c r="L1258" s="93"/>
      <c r="M1258" s="94"/>
      <c r="N1258" s="94"/>
      <c r="O1258" s="94"/>
      <c r="P1258" s="94"/>
    </row>
    <row r="1259" spans="1:16" ht="24" customHeight="1">
      <c r="A1259" s="159">
        <f t="shared" si="70"/>
        <v>10</v>
      </c>
      <c r="B1259" s="114"/>
      <c r="C1259" s="81"/>
      <c r="D1259" s="69"/>
      <c r="E1259" s="128"/>
      <c r="F1259" s="70"/>
      <c r="G1259" s="66"/>
      <c r="H1259" s="66"/>
      <c r="I1259" s="117"/>
      <c r="J1259" s="88"/>
      <c r="K1259" s="93"/>
      <c r="L1259" s="93"/>
      <c r="M1259" s="94"/>
      <c r="N1259" s="94"/>
      <c r="O1259" s="94"/>
      <c r="P1259" s="94"/>
    </row>
    <row r="1260" spans="1:16" ht="24" customHeight="1">
      <c r="A1260" s="159">
        <f t="shared" si="70"/>
        <v>11</v>
      </c>
      <c r="B1260" s="114"/>
      <c r="C1260" s="81"/>
      <c r="D1260" s="69"/>
      <c r="E1260" s="128"/>
      <c r="F1260" s="70"/>
      <c r="G1260" s="66"/>
      <c r="H1260" s="66"/>
      <c r="I1260" s="117"/>
      <c r="J1260" s="88"/>
      <c r="K1260" s="93"/>
      <c r="L1260" s="93"/>
      <c r="M1260" s="94"/>
      <c r="N1260" s="94"/>
      <c r="O1260" s="94"/>
      <c r="P1260" s="94"/>
    </row>
    <row r="1261" spans="1:16" ht="24" customHeight="1">
      <c r="A1261" s="159">
        <f t="shared" si="70"/>
        <v>12</v>
      </c>
      <c r="B1261" s="114"/>
      <c r="C1261" s="81"/>
      <c r="D1261" s="73"/>
      <c r="E1261" s="128"/>
      <c r="F1261" s="70"/>
      <c r="G1261" s="66"/>
      <c r="H1261" s="66"/>
      <c r="I1261" s="129"/>
      <c r="J1261" s="88"/>
      <c r="K1261" s="93"/>
      <c r="L1261" s="93"/>
      <c r="M1261" s="94"/>
      <c r="N1261" s="94"/>
      <c r="O1261" s="94"/>
      <c r="P1261" s="94"/>
    </row>
    <row r="1262" spans="1:16" ht="24" customHeight="1">
      <c r="A1262" s="159">
        <f t="shared" si="70"/>
        <v>13</v>
      </c>
      <c r="B1262" s="114"/>
      <c r="C1262" s="81"/>
      <c r="D1262" s="73"/>
      <c r="E1262" s="128"/>
      <c r="F1262" s="70"/>
      <c r="G1262" s="66"/>
      <c r="H1262" s="66"/>
      <c r="I1262" s="129"/>
      <c r="J1262" s="88"/>
      <c r="K1262" s="93"/>
      <c r="L1262" s="93"/>
      <c r="M1262" s="94"/>
      <c r="N1262" s="94"/>
      <c r="O1262" s="94"/>
      <c r="P1262" s="94"/>
    </row>
    <row r="1263" spans="1:16" ht="24" customHeight="1">
      <c r="A1263" s="159">
        <f t="shared" si="70"/>
        <v>14</v>
      </c>
      <c r="B1263" s="114"/>
      <c r="C1263" s="81"/>
      <c r="D1263" s="73"/>
      <c r="E1263" s="128"/>
      <c r="F1263" s="70"/>
      <c r="G1263" s="66"/>
      <c r="H1263" s="66"/>
      <c r="I1263" s="129"/>
      <c r="J1263" s="88"/>
      <c r="K1263" s="93"/>
      <c r="L1263" s="93"/>
      <c r="M1263" s="94"/>
      <c r="N1263" s="94"/>
      <c r="O1263" s="94"/>
      <c r="P1263" s="94"/>
    </row>
    <row r="1264" spans="1:16" ht="24" customHeight="1">
      <c r="A1264" s="159">
        <f t="shared" si="70"/>
        <v>15</v>
      </c>
      <c r="B1264" s="114"/>
      <c r="C1264" s="81"/>
      <c r="D1264" s="73"/>
      <c r="E1264" s="128"/>
      <c r="F1264" s="70"/>
      <c r="G1264" s="66"/>
      <c r="H1264" s="66"/>
      <c r="I1264" s="129"/>
      <c r="J1264" s="88"/>
      <c r="K1264" s="93"/>
      <c r="L1264" s="93"/>
      <c r="M1264" s="94"/>
      <c r="N1264" s="94"/>
      <c r="O1264" s="94"/>
      <c r="P1264" s="94"/>
    </row>
    <row r="1265" spans="1:16" ht="24" customHeight="1">
      <c r="A1265" s="159">
        <f t="shared" si="70"/>
        <v>16</v>
      </c>
      <c r="B1265" s="114"/>
      <c r="C1265" s="81"/>
      <c r="D1265" s="73"/>
      <c r="E1265" s="128"/>
      <c r="F1265" s="70"/>
      <c r="G1265" s="66"/>
      <c r="H1265" s="66"/>
      <c r="I1265" s="129"/>
      <c r="J1265" s="88"/>
      <c r="K1265" s="93"/>
      <c r="L1265" s="93"/>
      <c r="M1265" s="94"/>
      <c r="N1265" s="94"/>
      <c r="O1265" s="94"/>
      <c r="P1265" s="94"/>
    </row>
    <row r="1266" spans="1:16" ht="24" customHeight="1">
      <c r="A1266" s="159">
        <f t="shared" si="70"/>
        <v>17</v>
      </c>
      <c r="B1266" s="114"/>
      <c r="C1266" s="81"/>
      <c r="D1266" s="73"/>
      <c r="E1266" s="128"/>
      <c r="F1266" s="70"/>
      <c r="G1266" s="66"/>
      <c r="H1266" s="66"/>
      <c r="I1266" s="129"/>
      <c r="J1266" s="88"/>
      <c r="K1266" s="93"/>
      <c r="L1266" s="93"/>
      <c r="M1266" s="94"/>
      <c r="N1266" s="94"/>
      <c r="O1266" s="94"/>
      <c r="P1266" s="94"/>
    </row>
    <row r="1267" spans="1:16" ht="24" customHeight="1">
      <c r="A1267" s="159">
        <f t="shared" si="70"/>
        <v>18</v>
      </c>
      <c r="B1267" s="114"/>
      <c r="C1267" s="81"/>
      <c r="D1267" s="73"/>
      <c r="E1267" s="128"/>
      <c r="F1267" s="70"/>
      <c r="G1267" s="66"/>
      <c r="H1267" s="66"/>
      <c r="I1267" s="129"/>
      <c r="J1267" s="88"/>
      <c r="K1267" s="93"/>
      <c r="L1267" s="93"/>
      <c r="M1267" s="94"/>
      <c r="N1267" s="94"/>
      <c r="O1267" s="94"/>
      <c r="P1267" s="94"/>
    </row>
    <row r="1268" spans="1:16" ht="24" customHeight="1">
      <c r="A1268" s="159">
        <f t="shared" si="70"/>
        <v>19</v>
      </c>
      <c r="B1268" s="114"/>
      <c r="C1268" s="81"/>
      <c r="D1268" s="73"/>
      <c r="E1268" s="128"/>
      <c r="F1268" s="70"/>
      <c r="G1268" s="66"/>
      <c r="H1268" s="66"/>
      <c r="I1268" s="129"/>
      <c r="J1268" s="95"/>
      <c r="K1268" s="93"/>
      <c r="L1268" s="93"/>
      <c r="M1268" s="94"/>
      <c r="N1268" s="94"/>
      <c r="O1268" s="94"/>
      <c r="P1268" s="94"/>
    </row>
    <row r="1269" spans="1:16" ht="24" customHeight="1">
      <c r="A1269" s="159">
        <f t="shared" si="70"/>
        <v>20</v>
      </c>
      <c r="B1269" s="118"/>
      <c r="C1269" s="119" t="s">
        <v>64</v>
      </c>
      <c r="D1269" s="120"/>
      <c r="E1269" s="183"/>
      <c r="F1269" s="122"/>
      <c r="G1269" s="123"/>
      <c r="H1269" s="123"/>
      <c r="I1269" s="124"/>
      <c r="J1269" s="95"/>
      <c r="K1269" s="93"/>
      <c r="L1269" s="93"/>
      <c r="M1269" s="94"/>
      <c r="N1269" s="94"/>
      <c r="O1269" s="94"/>
      <c r="P1269" s="94"/>
    </row>
    <row r="1270" spans="1:16" ht="24" customHeight="1">
      <c r="A1270" s="159">
        <f t="shared" si="70"/>
        <v>21</v>
      </c>
      <c r="B1270" s="114" t="s">
        <v>65</v>
      </c>
      <c r="C1270" s="184" t="s">
        <v>107</v>
      </c>
      <c r="D1270" s="184"/>
      <c r="E1270" s="116" t="s">
        <v>103</v>
      </c>
      <c r="F1270" s="71">
        <v>0</v>
      </c>
      <c r="G1270" s="72"/>
      <c r="H1270" s="72"/>
      <c r="I1270" s="185"/>
      <c r="J1270" s="95"/>
      <c r="K1270" s="93"/>
      <c r="L1270" s="93"/>
      <c r="M1270" s="94"/>
      <c r="N1270" s="94"/>
      <c r="O1270" s="94"/>
      <c r="P1270" s="94"/>
    </row>
    <row r="1271" spans="1:16" ht="24" customHeight="1">
      <c r="A1271" s="159">
        <f t="shared" si="70"/>
        <v>22</v>
      </c>
      <c r="B1271" s="114"/>
      <c r="C1271" s="186" t="s">
        <v>108</v>
      </c>
      <c r="D1271" s="186"/>
      <c r="E1271" s="168" t="s">
        <v>103</v>
      </c>
      <c r="F1271" s="70">
        <v>0</v>
      </c>
      <c r="G1271" s="66"/>
      <c r="H1271" s="66"/>
      <c r="I1271" s="129"/>
    </row>
    <row r="1272" spans="1:16" ht="24" customHeight="1">
      <c r="A1272" s="159">
        <f t="shared" si="70"/>
        <v>23</v>
      </c>
      <c r="B1272" s="114"/>
      <c r="C1272" s="184" t="s">
        <v>109</v>
      </c>
      <c r="D1272" s="184"/>
      <c r="E1272" s="116" t="s">
        <v>103</v>
      </c>
      <c r="F1272" s="71">
        <v>0</v>
      </c>
      <c r="G1272" s="72"/>
      <c r="H1272" s="66"/>
      <c r="I1272" s="129"/>
    </row>
    <row r="1273" spans="1:16" ht="24" customHeight="1">
      <c r="A1273" s="159">
        <f t="shared" si="70"/>
        <v>24</v>
      </c>
      <c r="B1273" s="114"/>
      <c r="C1273" s="186" t="s">
        <v>61</v>
      </c>
      <c r="D1273" s="186"/>
      <c r="E1273" s="116" t="s">
        <v>103</v>
      </c>
      <c r="F1273" s="71">
        <v>1</v>
      </c>
      <c r="G1273" s="72"/>
      <c r="H1273" s="66"/>
      <c r="I1273" s="117"/>
    </row>
    <row r="1274" spans="1:16" ht="24" customHeight="1">
      <c r="A1274" s="159">
        <f t="shared" si="70"/>
        <v>25</v>
      </c>
      <c r="B1274" s="114"/>
      <c r="C1274" s="186" t="s">
        <v>59</v>
      </c>
      <c r="D1274" s="75"/>
      <c r="E1274" s="116" t="s">
        <v>103</v>
      </c>
      <c r="F1274" s="71">
        <v>0</v>
      </c>
      <c r="G1274" s="72"/>
      <c r="H1274" s="66"/>
      <c r="I1274" s="117"/>
    </row>
    <row r="1275" spans="1:16" ht="24" customHeight="1">
      <c r="A1275" s="159">
        <f t="shared" si="70"/>
        <v>26</v>
      </c>
      <c r="B1275" s="114"/>
      <c r="C1275" s="115" t="s">
        <v>60</v>
      </c>
      <c r="D1275" s="76"/>
      <c r="E1275" s="116" t="s">
        <v>103</v>
      </c>
      <c r="F1275" s="71">
        <v>1</v>
      </c>
      <c r="G1275" s="72"/>
      <c r="H1275" s="66"/>
      <c r="I1275" s="117"/>
    </row>
    <row r="1276" spans="1:16" ht="24" customHeight="1">
      <c r="A1276" s="159">
        <f t="shared" si="70"/>
        <v>27</v>
      </c>
      <c r="B1276" s="118"/>
      <c r="C1276" s="119" t="s">
        <v>64</v>
      </c>
      <c r="D1276" s="120"/>
      <c r="E1276" s="121"/>
      <c r="F1276" s="122"/>
      <c r="G1276" s="123"/>
      <c r="H1276" s="123"/>
      <c r="I1276" s="124"/>
    </row>
    <row r="1277" spans="1:16" ht="24" customHeight="1">
      <c r="A1277" s="159">
        <f t="shared" si="70"/>
        <v>28</v>
      </c>
      <c r="B1277" s="125" t="s">
        <v>66</v>
      </c>
      <c r="C1277" s="77"/>
      <c r="D1277" s="78"/>
      <c r="E1277" s="126"/>
      <c r="F1277" s="67"/>
      <c r="G1277" s="68"/>
      <c r="H1277" s="66"/>
      <c r="I1277" s="127"/>
    </row>
    <row r="1278" spans="1:16" ht="24" customHeight="1">
      <c r="A1278" s="159">
        <f t="shared" si="70"/>
        <v>29</v>
      </c>
      <c r="B1278" s="114"/>
      <c r="C1278" s="79"/>
      <c r="D1278" s="80"/>
      <c r="E1278" s="128"/>
      <c r="F1278" s="70"/>
      <c r="G1278" s="66"/>
      <c r="H1278" s="66"/>
      <c r="I1278" s="129"/>
    </row>
    <row r="1279" spans="1:16" ht="24" customHeight="1">
      <c r="A1279" s="159">
        <f>A1278+1</f>
        <v>30</v>
      </c>
      <c r="B1279" s="114"/>
      <c r="C1279" s="74"/>
      <c r="D1279" s="76"/>
      <c r="E1279" s="115"/>
      <c r="F1279" s="64"/>
      <c r="G1279" s="65"/>
      <c r="H1279" s="66"/>
      <c r="I1279" s="117"/>
    </row>
    <row r="1280" spans="1:16" ht="24" customHeight="1" thickBot="1">
      <c r="A1280" s="159">
        <f t="shared" ref="A1280:A1281" si="71">A1279+1</f>
        <v>31</v>
      </c>
      <c r="B1280" s="130"/>
      <c r="C1280" s="131" t="s">
        <v>64</v>
      </c>
      <c r="D1280" s="132"/>
      <c r="E1280" s="115"/>
      <c r="F1280" s="133"/>
      <c r="G1280" s="134"/>
      <c r="H1280" s="134"/>
      <c r="I1280" s="117"/>
    </row>
    <row r="1281" spans="1:16" ht="24" customHeight="1" thickBot="1">
      <c r="A1281" s="159">
        <f t="shared" si="71"/>
        <v>32</v>
      </c>
      <c r="B1281" s="135" t="s">
        <v>67</v>
      </c>
      <c r="C1281" s="136"/>
      <c r="D1281" s="137"/>
      <c r="E1281" s="136"/>
      <c r="F1281" s="138"/>
      <c r="G1281" s="139"/>
      <c r="H1281" s="139"/>
      <c r="I1281" s="140"/>
    </row>
    <row r="1282" spans="1:16" ht="24" customHeight="1" thickTop="1">
      <c r="A1282" s="159">
        <v>1</v>
      </c>
      <c r="B1282" s="141" t="str">
        <f>C1285</f>
        <v>5) 해수스트레이너 분해소제</v>
      </c>
      <c r="C1282" s="170"/>
      <c r="D1282" s="170"/>
      <c r="E1282" s="143"/>
      <c r="F1282" s="144"/>
      <c r="G1282" s="145"/>
      <c r="H1282" s="145"/>
      <c r="I1282" s="146"/>
    </row>
    <row r="1283" spans="1:16" ht="24" customHeight="1" thickBot="1">
      <c r="A1283" s="159">
        <f t="shared" ref="A1283:A1310" si="72">A1282+1</f>
        <v>2</v>
      </c>
      <c r="B1283" s="147" t="s">
        <v>167</v>
      </c>
      <c r="C1283" s="148"/>
      <c r="D1283" s="148"/>
      <c r="E1283" s="149"/>
      <c r="F1283" s="150"/>
      <c r="G1283" s="151"/>
      <c r="H1283" s="151"/>
      <c r="I1283" s="152"/>
    </row>
    <row r="1284" spans="1:16" ht="24" customHeight="1" thickBot="1">
      <c r="A1284" s="159">
        <f t="shared" si="72"/>
        <v>3</v>
      </c>
      <c r="B1284" s="153" t="s">
        <v>0</v>
      </c>
      <c r="C1284" s="154" t="s">
        <v>1</v>
      </c>
      <c r="D1284" s="155" t="s">
        <v>2</v>
      </c>
      <c r="E1284" s="154" t="s">
        <v>3</v>
      </c>
      <c r="F1284" s="156" t="s">
        <v>4</v>
      </c>
      <c r="G1284" s="154" t="s">
        <v>317</v>
      </c>
      <c r="H1284" s="154" t="s">
        <v>353</v>
      </c>
      <c r="I1284" s="157" t="s">
        <v>5</v>
      </c>
      <c r="J1284" s="180"/>
    </row>
    <row r="1285" spans="1:16" ht="24" customHeight="1" thickTop="1">
      <c r="A1285" s="159">
        <f t="shared" si="72"/>
        <v>4</v>
      </c>
      <c r="B1285" s="114" t="s">
        <v>50</v>
      </c>
      <c r="C1285" s="87" t="s">
        <v>168</v>
      </c>
      <c r="D1285" s="69" t="s">
        <v>169</v>
      </c>
      <c r="E1285" s="158" t="s">
        <v>54</v>
      </c>
      <c r="F1285" s="70">
        <v>1</v>
      </c>
      <c r="G1285" s="66"/>
      <c r="H1285" s="66"/>
      <c r="I1285" s="127"/>
      <c r="J1285" s="181"/>
      <c r="K1285" s="182"/>
      <c r="L1285" s="182"/>
      <c r="M1285" s="182"/>
      <c r="N1285" s="182"/>
      <c r="O1285" s="178"/>
    </row>
    <row r="1286" spans="1:16" ht="24" customHeight="1">
      <c r="A1286" s="159">
        <f t="shared" si="72"/>
        <v>5</v>
      </c>
      <c r="B1286" s="114"/>
      <c r="C1286" s="81"/>
      <c r="D1286" s="69"/>
      <c r="E1286" s="128"/>
      <c r="F1286" s="70"/>
      <c r="G1286" s="66"/>
      <c r="H1286" s="66"/>
      <c r="I1286" s="129"/>
      <c r="J1286" s="88"/>
      <c r="K1286" s="93"/>
      <c r="L1286" s="93"/>
      <c r="M1286" s="94"/>
      <c r="N1286" s="94"/>
      <c r="O1286" s="94"/>
      <c r="P1286" s="94"/>
    </row>
    <row r="1287" spans="1:16" ht="24" customHeight="1">
      <c r="A1287" s="159">
        <f t="shared" si="72"/>
        <v>6</v>
      </c>
      <c r="B1287" s="114"/>
      <c r="C1287" s="81"/>
      <c r="D1287" s="69"/>
      <c r="E1287" s="128"/>
      <c r="F1287" s="70"/>
      <c r="G1287" s="66"/>
      <c r="H1287" s="66"/>
      <c r="I1287" s="129"/>
      <c r="J1287" s="88"/>
      <c r="K1287" s="89"/>
      <c r="L1287" s="93"/>
      <c r="M1287" s="94"/>
      <c r="N1287" s="94"/>
      <c r="O1287" s="94"/>
      <c r="P1287" s="94"/>
    </row>
    <row r="1288" spans="1:16" ht="24" customHeight="1">
      <c r="A1288" s="159">
        <f t="shared" si="72"/>
        <v>7</v>
      </c>
      <c r="B1288" s="114"/>
      <c r="C1288" s="81"/>
      <c r="D1288" s="69"/>
      <c r="E1288" s="128"/>
      <c r="F1288" s="70"/>
      <c r="G1288" s="66"/>
      <c r="H1288" s="66"/>
      <c r="I1288" s="117"/>
      <c r="J1288" s="88"/>
      <c r="K1288" s="93"/>
      <c r="L1288" s="93"/>
      <c r="M1288" s="94"/>
      <c r="N1288" s="94"/>
      <c r="O1288" s="94"/>
      <c r="P1288" s="94"/>
    </row>
    <row r="1289" spans="1:16" ht="24" customHeight="1">
      <c r="A1289" s="159">
        <f t="shared" si="72"/>
        <v>8</v>
      </c>
      <c r="B1289" s="114"/>
      <c r="C1289" s="81"/>
      <c r="D1289" s="69"/>
      <c r="E1289" s="128"/>
      <c r="F1289" s="70"/>
      <c r="G1289" s="66"/>
      <c r="H1289" s="66"/>
      <c r="I1289" s="117"/>
      <c r="J1289" s="88"/>
      <c r="K1289" s="93"/>
      <c r="L1289" s="93"/>
      <c r="M1289" s="94"/>
      <c r="N1289" s="94"/>
      <c r="O1289" s="94"/>
      <c r="P1289" s="94"/>
    </row>
    <row r="1290" spans="1:16" ht="24" customHeight="1">
      <c r="A1290" s="159">
        <f t="shared" si="72"/>
        <v>9</v>
      </c>
      <c r="B1290" s="114"/>
      <c r="C1290" s="81"/>
      <c r="D1290" s="69"/>
      <c r="E1290" s="128"/>
      <c r="F1290" s="70"/>
      <c r="G1290" s="66"/>
      <c r="H1290" s="66"/>
      <c r="I1290" s="117"/>
      <c r="J1290" s="88"/>
      <c r="K1290" s="93"/>
      <c r="L1290" s="93"/>
      <c r="M1290" s="94"/>
      <c r="N1290" s="94"/>
      <c r="O1290" s="94"/>
      <c r="P1290" s="94"/>
    </row>
    <row r="1291" spans="1:16" ht="24" customHeight="1">
      <c r="A1291" s="159">
        <f t="shared" si="72"/>
        <v>10</v>
      </c>
      <c r="B1291" s="114"/>
      <c r="C1291" s="81"/>
      <c r="D1291" s="69"/>
      <c r="E1291" s="128"/>
      <c r="F1291" s="70"/>
      <c r="G1291" s="66"/>
      <c r="H1291" s="66"/>
      <c r="I1291" s="117"/>
      <c r="J1291" s="88"/>
      <c r="K1291" s="93"/>
      <c r="L1291" s="93"/>
      <c r="M1291" s="94"/>
      <c r="N1291" s="94"/>
      <c r="O1291" s="94"/>
      <c r="P1291" s="94"/>
    </row>
    <row r="1292" spans="1:16" ht="24" customHeight="1">
      <c r="A1292" s="159">
        <f t="shared" si="72"/>
        <v>11</v>
      </c>
      <c r="B1292" s="114"/>
      <c r="C1292" s="81"/>
      <c r="D1292" s="69"/>
      <c r="E1292" s="128"/>
      <c r="F1292" s="70"/>
      <c r="G1292" s="66"/>
      <c r="H1292" s="66"/>
      <c r="I1292" s="117"/>
      <c r="J1292" s="88"/>
      <c r="K1292" s="93"/>
      <c r="L1292" s="93"/>
      <c r="M1292" s="94"/>
      <c r="N1292" s="94"/>
      <c r="O1292" s="94"/>
      <c r="P1292" s="94"/>
    </row>
    <row r="1293" spans="1:16" ht="24" customHeight="1">
      <c r="A1293" s="159">
        <f t="shared" si="72"/>
        <v>12</v>
      </c>
      <c r="B1293" s="114"/>
      <c r="C1293" s="81"/>
      <c r="D1293" s="73"/>
      <c r="E1293" s="128"/>
      <c r="F1293" s="70"/>
      <c r="G1293" s="66"/>
      <c r="H1293" s="66"/>
      <c r="I1293" s="129"/>
      <c r="J1293" s="88"/>
      <c r="K1293" s="93"/>
      <c r="L1293" s="93"/>
      <c r="M1293" s="94"/>
      <c r="N1293" s="94"/>
      <c r="O1293" s="94"/>
      <c r="P1293" s="94"/>
    </row>
    <row r="1294" spans="1:16" ht="24" customHeight="1">
      <c r="A1294" s="159">
        <f t="shared" si="72"/>
        <v>13</v>
      </c>
      <c r="B1294" s="114"/>
      <c r="C1294" s="81"/>
      <c r="D1294" s="73"/>
      <c r="E1294" s="128"/>
      <c r="F1294" s="70"/>
      <c r="G1294" s="66"/>
      <c r="H1294" s="66"/>
      <c r="I1294" s="129"/>
      <c r="J1294" s="88"/>
      <c r="K1294" s="93"/>
      <c r="L1294" s="93"/>
      <c r="M1294" s="94"/>
      <c r="N1294" s="94"/>
      <c r="O1294" s="94"/>
      <c r="P1294" s="94"/>
    </row>
    <row r="1295" spans="1:16" ht="24" customHeight="1">
      <c r="A1295" s="159">
        <f t="shared" si="72"/>
        <v>14</v>
      </c>
      <c r="B1295" s="114"/>
      <c r="C1295" s="81"/>
      <c r="D1295" s="73"/>
      <c r="E1295" s="128"/>
      <c r="F1295" s="70"/>
      <c r="G1295" s="66"/>
      <c r="H1295" s="66"/>
      <c r="I1295" s="129"/>
      <c r="J1295" s="88"/>
      <c r="K1295" s="93"/>
      <c r="L1295" s="93"/>
      <c r="M1295" s="94"/>
      <c r="N1295" s="94"/>
      <c r="O1295" s="94"/>
      <c r="P1295" s="94"/>
    </row>
    <row r="1296" spans="1:16" ht="24" customHeight="1">
      <c r="A1296" s="159">
        <f t="shared" si="72"/>
        <v>15</v>
      </c>
      <c r="B1296" s="114"/>
      <c r="C1296" s="81"/>
      <c r="D1296" s="73"/>
      <c r="E1296" s="128"/>
      <c r="F1296" s="70"/>
      <c r="G1296" s="66"/>
      <c r="H1296" s="66"/>
      <c r="I1296" s="129"/>
      <c r="J1296" s="88"/>
      <c r="K1296" s="93"/>
      <c r="L1296" s="93"/>
      <c r="M1296" s="94"/>
      <c r="N1296" s="94"/>
      <c r="O1296" s="94"/>
      <c r="P1296" s="94"/>
    </row>
    <row r="1297" spans="1:16" ht="24" customHeight="1">
      <c r="A1297" s="159">
        <f t="shared" si="72"/>
        <v>16</v>
      </c>
      <c r="B1297" s="114"/>
      <c r="C1297" s="81"/>
      <c r="D1297" s="73"/>
      <c r="E1297" s="128"/>
      <c r="F1297" s="70"/>
      <c r="G1297" s="66"/>
      <c r="H1297" s="66"/>
      <c r="I1297" s="129"/>
      <c r="J1297" s="88"/>
      <c r="K1297" s="93"/>
      <c r="L1297" s="93"/>
      <c r="M1297" s="94"/>
      <c r="N1297" s="94"/>
      <c r="O1297" s="94"/>
      <c r="P1297" s="94"/>
    </row>
    <row r="1298" spans="1:16" ht="24" customHeight="1">
      <c r="A1298" s="159">
        <f t="shared" si="72"/>
        <v>17</v>
      </c>
      <c r="B1298" s="114"/>
      <c r="C1298" s="81"/>
      <c r="D1298" s="73"/>
      <c r="E1298" s="128"/>
      <c r="F1298" s="70"/>
      <c r="G1298" s="66"/>
      <c r="H1298" s="66"/>
      <c r="I1298" s="129"/>
      <c r="J1298" s="88"/>
      <c r="K1298" s="93"/>
      <c r="L1298" s="93"/>
      <c r="M1298" s="94"/>
      <c r="N1298" s="94"/>
      <c r="O1298" s="94"/>
      <c r="P1298" s="94"/>
    </row>
    <row r="1299" spans="1:16" ht="24" customHeight="1">
      <c r="A1299" s="159">
        <f t="shared" si="72"/>
        <v>18</v>
      </c>
      <c r="B1299" s="114"/>
      <c r="C1299" s="81"/>
      <c r="D1299" s="73"/>
      <c r="E1299" s="128"/>
      <c r="F1299" s="70"/>
      <c r="G1299" s="66"/>
      <c r="H1299" s="66"/>
      <c r="I1299" s="129"/>
      <c r="J1299" s="88"/>
      <c r="K1299" s="93"/>
      <c r="L1299" s="93"/>
      <c r="M1299" s="94"/>
      <c r="N1299" s="94"/>
      <c r="O1299" s="94"/>
      <c r="P1299" s="94"/>
    </row>
    <row r="1300" spans="1:16" ht="24" customHeight="1">
      <c r="A1300" s="159">
        <f t="shared" si="72"/>
        <v>19</v>
      </c>
      <c r="B1300" s="114"/>
      <c r="C1300" s="81"/>
      <c r="D1300" s="73"/>
      <c r="E1300" s="128"/>
      <c r="F1300" s="70"/>
      <c r="G1300" s="66"/>
      <c r="H1300" s="66"/>
      <c r="I1300" s="129"/>
      <c r="J1300" s="95"/>
      <c r="K1300" s="93"/>
      <c r="L1300" s="93"/>
      <c r="M1300" s="94"/>
      <c r="N1300" s="94"/>
      <c r="O1300" s="94"/>
      <c r="P1300" s="94"/>
    </row>
    <row r="1301" spans="1:16" ht="24" customHeight="1">
      <c r="A1301" s="159">
        <f t="shared" si="72"/>
        <v>20</v>
      </c>
      <c r="B1301" s="118"/>
      <c r="C1301" s="119" t="s">
        <v>64</v>
      </c>
      <c r="D1301" s="120"/>
      <c r="E1301" s="183"/>
      <c r="F1301" s="122"/>
      <c r="G1301" s="123"/>
      <c r="H1301" s="123"/>
      <c r="I1301" s="124"/>
      <c r="J1301" s="95"/>
      <c r="K1301" s="93"/>
      <c r="L1301" s="93"/>
      <c r="M1301" s="94"/>
      <c r="N1301" s="94"/>
      <c r="O1301" s="94"/>
      <c r="P1301" s="94"/>
    </row>
    <row r="1302" spans="1:16" ht="24" customHeight="1">
      <c r="A1302" s="159">
        <f t="shared" si="72"/>
        <v>21</v>
      </c>
      <c r="B1302" s="114" t="s">
        <v>65</v>
      </c>
      <c r="C1302" s="184" t="s">
        <v>107</v>
      </c>
      <c r="D1302" s="184"/>
      <c r="E1302" s="116" t="s">
        <v>103</v>
      </c>
      <c r="F1302" s="71">
        <v>0</v>
      </c>
      <c r="G1302" s="72"/>
      <c r="H1302" s="72"/>
      <c r="I1302" s="185"/>
      <c r="J1302" s="95"/>
      <c r="K1302" s="93"/>
      <c r="L1302" s="93"/>
      <c r="M1302" s="94"/>
      <c r="N1302" s="94"/>
      <c r="O1302" s="94"/>
      <c r="P1302" s="94"/>
    </row>
    <row r="1303" spans="1:16" ht="24" customHeight="1">
      <c r="A1303" s="159">
        <f t="shared" si="72"/>
        <v>22</v>
      </c>
      <c r="B1303" s="114"/>
      <c r="C1303" s="186" t="s">
        <v>108</v>
      </c>
      <c r="D1303" s="186"/>
      <c r="E1303" s="168" t="s">
        <v>103</v>
      </c>
      <c r="F1303" s="70">
        <v>1</v>
      </c>
      <c r="G1303" s="66"/>
      <c r="H1303" s="66"/>
      <c r="I1303" s="129"/>
    </row>
    <row r="1304" spans="1:16" ht="24" customHeight="1">
      <c r="A1304" s="159">
        <f t="shared" si="72"/>
        <v>23</v>
      </c>
      <c r="B1304" s="114"/>
      <c r="C1304" s="184" t="s">
        <v>109</v>
      </c>
      <c r="D1304" s="184"/>
      <c r="E1304" s="116" t="s">
        <v>103</v>
      </c>
      <c r="F1304" s="71">
        <v>1</v>
      </c>
      <c r="G1304" s="72"/>
      <c r="H1304" s="66"/>
      <c r="I1304" s="129"/>
    </row>
    <row r="1305" spans="1:16" ht="24" customHeight="1">
      <c r="A1305" s="159">
        <f t="shared" si="72"/>
        <v>24</v>
      </c>
      <c r="B1305" s="114"/>
      <c r="C1305" s="186" t="s">
        <v>61</v>
      </c>
      <c r="D1305" s="186"/>
      <c r="E1305" s="116" t="s">
        <v>103</v>
      </c>
      <c r="F1305" s="71">
        <v>0</v>
      </c>
      <c r="G1305" s="72"/>
      <c r="H1305" s="66"/>
      <c r="I1305" s="117"/>
    </row>
    <row r="1306" spans="1:16" ht="24" customHeight="1">
      <c r="A1306" s="159">
        <f t="shared" si="72"/>
        <v>25</v>
      </c>
      <c r="B1306" s="114"/>
      <c r="C1306" s="186" t="s">
        <v>59</v>
      </c>
      <c r="D1306" s="75"/>
      <c r="E1306" s="116" t="s">
        <v>103</v>
      </c>
      <c r="F1306" s="71">
        <v>0</v>
      </c>
      <c r="G1306" s="72"/>
      <c r="H1306" s="66"/>
      <c r="I1306" s="117"/>
    </row>
    <row r="1307" spans="1:16" ht="24" customHeight="1">
      <c r="A1307" s="159">
        <f t="shared" si="72"/>
        <v>26</v>
      </c>
      <c r="B1307" s="114"/>
      <c r="C1307" s="115" t="s">
        <v>60</v>
      </c>
      <c r="D1307" s="76"/>
      <c r="E1307" s="116" t="s">
        <v>103</v>
      </c>
      <c r="F1307" s="71">
        <v>0</v>
      </c>
      <c r="G1307" s="72"/>
      <c r="H1307" s="66"/>
      <c r="I1307" s="117"/>
    </row>
    <row r="1308" spans="1:16" ht="24" customHeight="1">
      <c r="A1308" s="159">
        <f t="shared" si="72"/>
        <v>27</v>
      </c>
      <c r="B1308" s="118"/>
      <c r="C1308" s="119" t="s">
        <v>64</v>
      </c>
      <c r="D1308" s="120"/>
      <c r="E1308" s="121"/>
      <c r="F1308" s="122"/>
      <c r="G1308" s="123"/>
      <c r="H1308" s="123"/>
      <c r="I1308" s="124"/>
    </row>
    <row r="1309" spans="1:16" ht="24" customHeight="1">
      <c r="A1309" s="159">
        <f t="shared" si="72"/>
        <v>28</v>
      </c>
      <c r="B1309" s="125" t="s">
        <v>66</v>
      </c>
      <c r="C1309" s="77"/>
      <c r="D1309" s="78"/>
      <c r="E1309" s="126"/>
      <c r="F1309" s="67"/>
      <c r="G1309" s="68"/>
      <c r="H1309" s="66"/>
      <c r="I1309" s="127"/>
    </row>
    <row r="1310" spans="1:16" ht="24" customHeight="1">
      <c r="A1310" s="159">
        <f t="shared" si="72"/>
        <v>29</v>
      </c>
      <c r="B1310" s="114"/>
      <c r="C1310" s="79"/>
      <c r="D1310" s="80"/>
      <c r="E1310" s="128"/>
      <c r="F1310" s="70"/>
      <c r="G1310" s="66"/>
      <c r="H1310" s="66"/>
      <c r="I1310" s="129"/>
    </row>
    <row r="1311" spans="1:16" ht="24" customHeight="1">
      <c r="A1311" s="159">
        <f>A1310+1</f>
        <v>30</v>
      </c>
      <c r="B1311" s="114"/>
      <c r="C1311" s="74"/>
      <c r="D1311" s="76"/>
      <c r="E1311" s="115"/>
      <c r="F1311" s="64"/>
      <c r="G1311" s="65"/>
      <c r="H1311" s="66"/>
      <c r="I1311" s="117"/>
    </row>
    <row r="1312" spans="1:16" ht="24" customHeight="1" thickBot="1">
      <c r="A1312" s="159">
        <f t="shared" ref="A1312:A1313" si="73">A1311+1</f>
        <v>31</v>
      </c>
      <c r="B1312" s="130"/>
      <c r="C1312" s="131" t="s">
        <v>64</v>
      </c>
      <c r="D1312" s="132"/>
      <c r="E1312" s="115"/>
      <c r="F1312" s="133"/>
      <c r="G1312" s="134"/>
      <c r="H1312" s="134"/>
      <c r="I1312" s="117"/>
    </row>
    <row r="1313" spans="1:16" ht="24" customHeight="1" thickBot="1">
      <c r="A1313" s="159">
        <f t="shared" si="73"/>
        <v>32</v>
      </c>
      <c r="B1313" s="135" t="s">
        <v>67</v>
      </c>
      <c r="C1313" s="136"/>
      <c r="D1313" s="137"/>
      <c r="E1313" s="136"/>
      <c r="F1313" s="138"/>
      <c r="G1313" s="139"/>
      <c r="H1313" s="139"/>
      <c r="I1313" s="140"/>
    </row>
    <row r="1314" spans="1:16" ht="24" customHeight="1" thickTop="1">
      <c r="A1314" s="159">
        <v>1</v>
      </c>
      <c r="B1314" s="141" t="str">
        <f>C1317</f>
        <v>6) MGPS 시스템 ANODE 교체</v>
      </c>
      <c r="C1314" s="170"/>
      <c r="D1314" s="170"/>
      <c r="E1314" s="143"/>
      <c r="F1314" s="144"/>
      <c r="G1314" s="145"/>
      <c r="H1314" s="145"/>
      <c r="I1314" s="146"/>
    </row>
    <row r="1315" spans="1:16" ht="24" customHeight="1" thickBot="1">
      <c r="A1315" s="159">
        <f t="shared" ref="A1315:A1342" si="74">A1314+1</f>
        <v>2</v>
      </c>
      <c r="B1315" s="147" t="s">
        <v>172</v>
      </c>
      <c r="C1315" s="148"/>
      <c r="D1315" s="148"/>
      <c r="E1315" s="149"/>
      <c r="F1315" s="150"/>
      <c r="G1315" s="151"/>
      <c r="H1315" s="151"/>
      <c r="I1315" s="152"/>
    </row>
    <row r="1316" spans="1:16" ht="24" customHeight="1" thickBot="1">
      <c r="A1316" s="159">
        <f t="shared" si="74"/>
        <v>3</v>
      </c>
      <c r="B1316" s="153" t="s">
        <v>0</v>
      </c>
      <c r="C1316" s="154" t="s">
        <v>1</v>
      </c>
      <c r="D1316" s="155" t="s">
        <v>2</v>
      </c>
      <c r="E1316" s="154" t="s">
        <v>3</v>
      </c>
      <c r="F1316" s="156" t="s">
        <v>4</v>
      </c>
      <c r="G1316" s="154" t="s">
        <v>317</v>
      </c>
      <c r="H1316" s="154" t="s">
        <v>353</v>
      </c>
      <c r="I1316" s="157" t="s">
        <v>5</v>
      </c>
      <c r="J1316" s="180"/>
    </row>
    <row r="1317" spans="1:16" ht="24" customHeight="1" thickTop="1">
      <c r="A1317" s="159">
        <f t="shared" si="74"/>
        <v>4</v>
      </c>
      <c r="B1317" s="114" t="s">
        <v>50</v>
      </c>
      <c r="C1317" s="87" t="s">
        <v>170</v>
      </c>
      <c r="D1317" s="69" t="s">
        <v>171</v>
      </c>
      <c r="E1317" s="158" t="s">
        <v>54</v>
      </c>
      <c r="F1317" s="70">
        <v>1</v>
      </c>
      <c r="G1317" s="66"/>
      <c r="H1317" s="66"/>
      <c r="I1317" s="127"/>
      <c r="J1317" s="181"/>
      <c r="K1317" s="182"/>
      <c r="L1317" s="182"/>
      <c r="M1317" s="182"/>
      <c r="N1317" s="182"/>
      <c r="O1317" s="178"/>
    </row>
    <row r="1318" spans="1:16" ht="24" customHeight="1">
      <c r="A1318" s="159">
        <f t="shared" si="74"/>
        <v>5</v>
      </c>
      <c r="B1318" s="114"/>
      <c r="C1318" s="91" t="s">
        <v>288</v>
      </c>
      <c r="D1318" s="69"/>
      <c r="E1318" s="128" t="s">
        <v>104</v>
      </c>
      <c r="F1318" s="70">
        <v>2</v>
      </c>
      <c r="G1318" s="66"/>
      <c r="H1318" s="66"/>
      <c r="I1318" s="129"/>
      <c r="J1318" s="88"/>
      <c r="K1318" s="93"/>
      <c r="L1318" s="93"/>
      <c r="M1318" s="94"/>
      <c r="N1318" s="94"/>
      <c r="O1318" s="94"/>
      <c r="P1318" s="94"/>
    </row>
    <row r="1319" spans="1:16" ht="24" customHeight="1">
      <c r="A1319" s="159">
        <f t="shared" si="74"/>
        <v>6</v>
      </c>
      <c r="B1319" s="114"/>
      <c r="C1319" s="91" t="s">
        <v>289</v>
      </c>
      <c r="D1319" s="69"/>
      <c r="E1319" s="128" t="s">
        <v>104</v>
      </c>
      <c r="F1319" s="70">
        <v>2</v>
      </c>
      <c r="G1319" s="66"/>
      <c r="H1319" s="66"/>
      <c r="I1319" s="129"/>
      <c r="J1319" s="88"/>
      <c r="K1319" s="89"/>
      <c r="L1319" s="93"/>
      <c r="M1319" s="94"/>
      <c r="N1319" s="94"/>
      <c r="O1319" s="94"/>
      <c r="P1319" s="94"/>
    </row>
    <row r="1320" spans="1:16" ht="24" customHeight="1">
      <c r="A1320" s="159">
        <f t="shared" si="74"/>
        <v>7</v>
      </c>
      <c r="B1320" s="114"/>
      <c r="C1320" s="91" t="s">
        <v>290</v>
      </c>
      <c r="D1320" s="69"/>
      <c r="E1320" s="128" t="s">
        <v>104</v>
      </c>
      <c r="F1320" s="70">
        <v>4</v>
      </c>
      <c r="G1320" s="66"/>
      <c r="H1320" s="66"/>
      <c r="I1320" s="117"/>
      <c r="J1320" s="88"/>
      <c r="K1320" s="93"/>
      <c r="L1320" s="93"/>
      <c r="M1320" s="94"/>
      <c r="N1320" s="94"/>
      <c r="O1320" s="94"/>
      <c r="P1320" s="94"/>
    </row>
    <row r="1321" spans="1:16" ht="24" customHeight="1">
      <c r="A1321" s="159">
        <f t="shared" si="74"/>
        <v>8</v>
      </c>
      <c r="B1321" s="114"/>
      <c r="C1321" s="81"/>
      <c r="D1321" s="69"/>
      <c r="E1321" s="128"/>
      <c r="F1321" s="70"/>
      <c r="G1321" s="66"/>
      <c r="H1321" s="66"/>
      <c r="I1321" s="117"/>
      <c r="J1321" s="88"/>
      <c r="K1321" s="93"/>
      <c r="L1321" s="93"/>
      <c r="M1321" s="94"/>
      <c r="N1321" s="94"/>
      <c r="O1321" s="94"/>
      <c r="P1321" s="94"/>
    </row>
    <row r="1322" spans="1:16" ht="24" customHeight="1">
      <c r="A1322" s="159">
        <f t="shared" si="74"/>
        <v>9</v>
      </c>
      <c r="B1322" s="114"/>
      <c r="C1322" s="81"/>
      <c r="D1322" s="69"/>
      <c r="E1322" s="128"/>
      <c r="F1322" s="70"/>
      <c r="G1322" s="66"/>
      <c r="H1322" s="66"/>
      <c r="I1322" s="117"/>
      <c r="J1322" s="88"/>
      <c r="K1322" s="93"/>
      <c r="L1322" s="93"/>
      <c r="M1322" s="94"/>
      <c r="N1322" s="94"/>
      <c r="O1322" s="94"/>
      <c r="P1322" s="94"/>
    </row>
    <row r="1323" spans="1:16" ht="24" customHeight="1">
      <c r="A1323" s="159">
        <f t="shared" si="74"/>
        <v>10</v>
      </c>
      <c r="B1323" s="114"/>
      <c r="C1323" s="81"/>
      <c r="D1323" s="69"/>
      <c r="E1323" s="128"/>
      <c r="F1323" s="70"/>
      <c r="G1323" s="66"/>
      <c r="H1323" s="66"/>
      <c r="I1323" s="117"/>
      <c r="J1323" s="88"/>
      <c r="K1323" s="93"/>
      <c r="L1323" s="93"/>
      <c r="M1323" s="94"/>
      <c r="N1323" s="94"/>
      <c r="O1323" s="94"/>
      <c r="P1323" s="94"/>
    </row>
    <row r="1324" spans="1:16" ht="24" customHeight="1">
      <c r="A1324" s="159">
        <f t="shared" si="74"/>
        <v>11</v>
      </c>
      <c r="B1324" s="114"/>
      <c r="C1324" s="81"/>
      <c r="D1324" s="69"/>
      <c r="E1324" s="128"/>
      <c r="F1324" s="70"/>
      <c r="G1324" s="66"/>
      <c r="H1324" s="66"/>
      <c r="I1324" s="117"/>
      <c r="J1324" s="88"/>
      <c r="K1324" s="93"/>
      <c r="L1324" s="93"/>
      <c r="M1324" s="94"/>
      <c r="N1324" s="94"/>
      <c r="O1324" s="94"/>
      <c r="P1324" s="94"/>
    </row>
    <row r="1325" spans="1:16" ht="24" customHeight="1">
      <c r="A1325" s="159">
        <f t="shared" si="74"/>
        <v>12</v>
      </c>
      <c r="B1325" s="114"/>
      <c r="C1325" s="81"/>
      <c r="D1325" s="73"/>
      <c r="E1325" s="128"/>
      <c r="F1325" s="70"/>
      <c r="G1325" s="66"/>
      <c r="H1325" s="66"/>
      <c r="I1325" s="129"/>
      <c r="J1325" s="88"/>
      <c r="K1325" s="93"/>
      <c r="L1325" s="93"/>
      <c r="M1325" s="94"/>
      <c r="N1325" s="94"/>
      <c r="O1325" s="94"/>
      <c r="P1325" s="94"/>
    </row>
    <row r="1326" spans="1:16" ht="24" customHeight="1">
      <c r="A1326" s="159">
        <f t="shared" si="74"/>
        <v>13</v>
      </c>
      <c r="B1326" s="114"/>
      <c r="C1326" s="81"/>
      <c r="D1326" s="73"/>
      <c r="E1326" s="128"/>
      <c r="F1326" s="70"/>
      <c r="G1326" s="66"/>
      <c r="H1326" s="66"/>
      <c r="I1326" s="129"/>
      <c r="J1326" s="88"/>
      <c r="K1326" s="93"/>
      <c r="L1326" s="93"/>
      <c r="M1326" s="94"/>
      <c r="N1326" s="94"/>
      <c r="O1326" s="94"/>
      <c r="P1326" s="94"/>
    </row>
    <row r="1327" spans="1:16" ht="24" customHeight="1">
      <c r="A1327" s="159">
        <f t="shared" si="74"/>
        <v>14</v>
      </c>
      <c r="B1327" s="114"/>
      <c r="C1327" s="81"/>
      <c r="D1327" s="73"/>
      <c r="E1327" s="128"/>
      <c r="F1327" s="70"/>
      <c r="G1327" s="66"/>
      <c r="H1327" s="66"/>
      <c r="I1327" s="129"/>
      <c r="J1327" s="88"/>
      <c r="K1327" s="93"/>
      <c r="L1327" s="93"/>
      <c r="M1327" s="94"/>
      <c r="N1327" s="94"/>
      <c r="O1327" s="94"/>
      <c r="P1327" s="94"/>
    </row>
    <row r="1328" spans="1:16" ht="24" customHeight="1">
      <c r="A1328" s="159">
        <f t="shared" si="74"/>
        <v>15</v>
      </c>
      <c r="B1328" s="114"/>
      <c r="C1328" s="81"/>
      <c r="D1328" s="73"/>
      <c r="E1328" s="128"/>
      <c r="F1328" s="70"/>
      <c r="G1328" s="66"/>
      <c r="H1328" s="66"/>
      <c r="I1328" s="129"/>
      <c r="J1328" s="88"/>
      <c r="K1328" s="93"/>
      <c r="L1328" s="93"/>
      <c r="M1328" s="94"/>
      <c r="N1328" s="94"/>
      <c r="O1328" s="94"/>
      <c r="P1328" s="94"/>
    </row>
    <row r="1329" spans="1:16" ht="24" customHeight="1">
      <c r="A1329" s="159">
        <f t="shared" si="74"/>
        <v>16</v>
      </c>
      <c r="B1329" s="114"/>
      <c r="C1329" s="81"/>
      <c r="D1329" s="73"/>
      <c r="E1329" s="128"/>
      <c r="F1329" s="70"/>
      <c r="G1329" s="66"/>
      <c r="H1329" s="66"/>
      <c r="I1329" s="129"/>
      <c r="J1329" s="88"/>
      <c r="K1329" s="93"/>
      <c r="L1329" s="93"/>
      <c r="M1329" s="94"/>
      <c r="N1329" s="94"/>
      <c r="O1329" s="94"/>
      <c r="P1329" s="94"/>
    </row>
    <row r="1330" spans="1:16" ht="24" customHeight="1">
      <c r="A1330" s="159">
        <f t="shared" si="74"/>
        <v>17</v>
      </c>
      <c r="B1330" s="114"/>
      <c r="C1330" s="81"/>
      <c r="D1330" s="73"/>
      <c r="E1330" s="128"/>
      <c r="F1330" s="70"/>
      <c r="G1330" s="66"/>
      <c r="H1330" s="66"/>
      <c r="I1330" s="129"/>
      <c r="J1330" s="88"/>
      <c r="K1330" s="93"/>
      <c r="L1330" s="93"/>
      <c r="M1330" s="94"/>
      <c r="N1330" s="94"/>
      <c r="O1330" s="94"/>
      <c r="P1330" s="94"/>
    </row>
    <row r="1331" spans="1:16" ht="24" customHeight="1">
      <c r="A1331" s="159">
        <f t="shared" si="74"/>
        <v>18</v>
      </c>
      <c r="B1331" s="114"/>
      <c r="C1331" s="81"/>
      <c r="D1331" s="73"/>
      <c r="E1331" s="128"/>
      <c r="F1331" s="70"/>
      <c r="G1331" s="66"/>
      <c r="H1331" s="66"/>
      <c r="I1331" s="129"/>
      <c r="J1331" s="88"/>
      <c r="K1331" s="93"/>
      <c r="L1331" s="93"/>
      <c r="M1331" s="94"/>
      <c r="N1331" s="94"/>
      <c r="O1331" s="94"/>
      <c r="P1331" s="94"/>
    </row>
    <row r="1332" spans="1:16" ht="24" customHeight="1">
      <c r="A1332" s="159">
        <f t="shared" si="74"/>
        <v>19</v>
      </c>
      <c r="B1332" s="114"/>
      <c r="C1332" s="81"/>
      <c r="D1332" s="73"/>
      <c r="E1332" s="128"/>
      <c r="F1332" s="70"/>
      <c r="G1332" s="66"/>
      <c r="H1332" s="66"/>
      <c r="I1332" s="129"/>
      <c r="J1332" s="95"/>
      <c r="K1332" s="93"/>
      <c r="L1332" s="93"/>
      <c r="M1332" s="94"/>
      <c r="N1332" s="94"/>
      <c r="O1332" s="94"/>
      <c r="P1332" s="94"/>
    </row>
    <row r="1333" spans="1:16" ht="24" customHeight="1">
      <c r="A1333" s="159">
        <f t="shared" si="74"/>
        <v>20</v>
      </c>
      <c r="B1333" s="118"/>
      <c r="C1333" s="119" t="s">
        <v>64</v>
      </c>
      <c r="D1333" s="120"/>
      <c r="E1333" s="183"/>
      <c r="F1333" s="122"/>
      <c r="G1333" s="123"/>
      <c r="H1333" s="123"/>
      <c r="I1333" s="124"/>
      <c r="J1333" s="95"/>
      <c r="K1333" s="93"/>
      <c r="L1333" s="93"/>
      <c r="M1333" s="94"/>
      <c r="N1333" s="94"/>
      <c r="O1333" s="94"/>
      <c r="P1333" s="94"/>
    </row>
    <row r="1334" spans="1:16" ht="24" customHeight="1">
      <c r="A1334" s="159">
        <f t="shared" si="74"/>
        <v>21</v>
      </c>
      <c r="B1334" s="114" t="s">
        <v>65</v>
      </c>
      <c r="C1334" s="184" t="s">
        <v>107</v>
      </c>
      <c r="D1334" s="184"/>
      <c r="E1334" s="116" t="s">
        <v>103</v>
      </c>
      <c r="F1334" s="71">
        <v>0</v>
      </c>
      <c r="G1334" s="72"/>
      <c r="H1334" s="72"/>
      <c r="I1334" s="185"/>
      <c r="J1334" s="95"/>
      <c r="K1334" s="93"/>
      <c r="L1334" s="93"/>
      <c r="M1334" s="94"/>
      <c r="N1334" s="94"/>
      <c r="O1334" s="94"/>
      <c r="P1334" s="94"/>
    </row>
    <row r="1335" spans="1:16" ht="24" customHeight="1">
      <c r="A1335" s="159">
        <f t="shared" si="74"/>
        <v>22</v>
      </c>
      <c r="B1335" s="114"/>
      <c r="C1335" s="186" t="s">
        <v>108</v>
      </c>
      <c r="D1335" s="186"/>
      <c r="E1335" s="168" t="s">
        <v>103</v>
      </c>
      <c r="F1335" s="70">
        <v>0.5</v>
      </c>
      <c r="G1335" s="66"/>
      <c r="H1335" s="66"/>
      <c r="I1335" s="129"/>
    </row>
    <row r="1336" spans="1:16" ht="24" customHeight="1">
      <c r="A1336" s="159">
        <f t="shared" si="74"/>
        <v>23</v>
      </c>
      <c r="B1336" s="114"/>
      <c r="C1336" s="184" t="s">
        <v>109</v>
      </c>
      <c r="D1336" s="184"/>
      <c r="E1336" s="116" t="s">
        <v>103</v>
      </c>
      <c r="F1336" s="71">
        <v>0.5</v>
      </c>
      <c r="G1336" s="72"/>
      <c r="H1336" s="66"/>
      <c r="I1336" s="129"/>
    </row>
    <row r="1337" spans="1:16" ht="24" customHeight="1">
      <c r="A1337" s="159">
        <f t="shared" si="74"/>
        <v>24</v>
      </c>
      <c r="B1337" s="114"/>
      <c r="C1337" s="186" t="s">
        <v>61</v>
      </c>
      <c r="D1337" s="186"/>
      <c r="E1337" s="116" t="s">
        <v>103</v>
      </c>
      <c r="F1337" s="71">
        <v>0</v>
      </c>
      <c r="G1337" s="72"/>
      <c r="H1337" s="66"/>
      <c r="I1337" s="117"/>
    </row>
    <row r="1338" spans="1:16" ht="24" customHeight="1">
      <c r="A1338" s="159">
        <f t="shared" si="74"/>
        <v>25</v>
      </c>
      <c r="B1338" s="114"/>
      <c r="C1338" s="186" t="s">
        <v>59</v>
      </c>
      <c r="D1338" s="75"/>
      <c r="E1338" s="116" t="s">
        <v>103</v>
      </c>
      <c r="F1338" s="71">
        <v>0</v>
      </c>
      <c r="G1338" s="72"/>
      <c r="H1338" s="66"/>
      <c r="I1338" s="117"/>
    </row>
    <row r="1339" spans="1:16" ht="24" customHeight="1">
      <c r="A1339" s="159">
        <f t="shared" si="74"/>
        <v>26</v>
      </c>
      <c r="B1339" s="114"/>
      <c r="C1339" s="115" t="s">
        <v>60</v>
      </c>
      <c r="D1339" s="76"/>
      <c r="E1339" s="116" t="s">
        <v>103</v>
      </c>
      <c r="F1339" s="71">
        <v>0</v>
      </c>
      <c r="G1339" s="72"/>
      <c r="H1339" s="66"/>
      <c r="I1339" s="117"/>
    </row>
    <row r="1340" spans="1:16" ht="24" customHeight="1">
      <c r="A1340" s="159">
        <f t="shared" si="74"/>
        <v>27</v>
      </c>
      <c r="B1340" s="118"/>
      <c r="C1340" s="119" t="s">
        <v>64</v>
      </c>
      <c r="D1340" s="120"/>
      <c r="E1340" s="121"/>
      <c r="F1340" s="122"/>
      <c r="G1340" s="123"/>
      <c r="H1340" s="123"/>
      <c r="I1340" s="124"/>
    </row>
    <row r="1341" spans="1:16" ht="24" customHeight="1">
      <c r="A1341" s="159">
        <f t="shared" si="74"/>
        <v>28</v>
      </c>
      <c r="B1341" s="125" t="s">
        <v>66</v>
      </c>
      <c r="C1341" s="77"/>
      <c r="D1341" s="78"/>
      <c r="E1341" s="126"/>
      <c r="F1341" s="67"/>
      <c r="G1341" s="68"/>
      <c r="H1341" s="66"/>
      <c r="I1341" s="127"/>
    </row>
    <row r="1342" spans="1:16" ht="24" customHeight="1">
      <c r="A1342" s="159">
        <f t="shared" si="74"/>
        <v>29</v>
      </c>
      <c r="B1342" s="114"/>
      <c r="C1342" s="79"/>
      <c r="D1342" s="80"/>
      <c r="E1342" s="128"/>
      <c r="F1342" s="70"/>
      <c r="G1342" s="66"/>
      <c r="H1342" s="66"/>
      <c r="I1342" s="129"/>
    </row>
    <row r="1343" spans="1:16" ht="24" customHeight="1">
      <c r="A1343" s="159">
        <f>A1342+1</f>
        <v>30</v>
      </c>
      <c r="B1343" s="114"/>
      <c r="C1343" s="74"/>
      <c r="D1343" s="76"/>
      <c r="E1343" s="115"/>
      <c r="F1343" s="64"/>
      <c r="G1343" s="65"/>
      <c r="H1343" s="66"/>
      <c r="I1343" s="117"/>
    </row>
    <row r="1344" spans="1:16" ht="24" customHeight="1" thickBot="1">
      <c r="A1344" s="159">
        <f t="shared" ref="A1344:A1345" si="75">A1343+1</f>
        <v>31</v>
      </c>
      <c r="B1344" s="130"/>
      <c r="C1344" s="131" t="s">
        <v>64</v>
      </c>
      <c r="D1344" s="132"/>
      <c r="E1344" s="115"/>
      <c r="F1344" s="133"/>
      <c r="G1344" s="134"/>
      <c r="H1344" s="134"/>
      <c r="I1344" s="117"/>
    </row>
    <row r="1345" spans="1:16" ht="24" customHeight="1" thickBot="1">
      <c r="A1345" s="159">
        <f t="shared" si="75"/>
        <v>32</v>
      </c>
      <c r="B1345" s="135" t="s">
        <v>67</v>
      </c>
      <c r="C1345" s="136"/>
      <c r="D1345" s="137"/>
      <c r="E1345" s="136"/>
      <c r="F1345" s="138"/>
      <c r="G1345" s="139"/>
      <c r="H1345" s="139"/>
      <c r="I1345" s="140"/>
    </row>
    <row r="1346" spans="1:16" ht="24" customHeight="1" thickTop="1">
      <c r="A1346" s="159">
        <v>1</v>
      </c>
      <c r="B1346" s="141" t="str">
        <f>C1350</f>
        <v>7) 배전반 청소 및 단자대 점검</v>
      </c>
      <c r="C1346" s="170"/>
      <c r="D1346" s="170"/>
      <c r="E1346" s="143"/>
      <c r="F1346" s="144"/>
      <c r="G1346" s="145"/>
      <c r="H1346" s="145"/>
      <c r="I1346" s="146"/>
    </row>
    <row r="1347" spans="1:16" ht="24" customHeight="1">
      <c r="A1347" s="159">
        <f t="shared" ref="A1347:A1374" si="76">A1346+1</f>
        <v>2</v>
      </c>
      <c r="B1347" s="179" t="s">
        <v>175</v>
      </c>
      <c r="C1347" s="172"/>
      <c r="D1347" s="172"/>
      <c r="E1347" s="173"/>
      <c r="F1347" s="174"/>
      <c r="G1347" s="175"/>
      <c r="H1347" s="175"/>
      <c r="I1347" s="176"/>
    </row>
    <row r="1348" spans="1:16" ht="24" customHeight="1" thickBot="1">
      <c r="A1348" s="159">
        <f t="shared" si="76"/>
        <v>3</v>
      </c>
      <c r="B1348" s="187" t="s">
        <v>176</v>
      </c>
      <c r="C1348" s="148"/>
      <c r="D1348" s="148"/>
      <c r="E1348" s="149"/>
      <c r="F1348" s="150"/>
      <c r="G1348" s="151"/>
      <c r="H1348" s="151"/>
      <c r="I1348" s="152"/>
    </row>
    <row r="1349" spans="1:16" ht="24" customHeight="1" thickBot="1">
      <c r="A1349" s="159">
        <f t="shared" si="76"/>
        <v>4</v>
      </c>
      <c r="B1349" s="153" t="s">
        <v>0</v>
      </c>
      <c r="C1349" s="154" t="s">
        <v>1</v>
      </c>
      <c r="D1349" s="155" t="s">
        <v>2</v>
      </c>
      <c r="E1349" s="154" t="s">
        <v>3</v>
      </c>
      <c r="F1349" s="156" t="s">
        <v>4</v>
      </c>
      <c r="G1349" s="154" t="s">
        <v>317</v>
      </c>
      <c r="H1349" s="154" t="s">
        <v>353</v>
      </c>
      <c r="I1349" s="157" t="s">
        <v>5</v>
      </c>
      <c r="J1349" s="180"/>
    </row>
    <row r="1350" spans="1:16" ht="24" customHeight="1" thickTop="1">
      <c r="A1350" s="159">
        <f t="shared" si="76"/>
        <v>5</v>
      </c>
      <c r="B1350" s="114" t="s">
        <v>50</v>
      </c>
      <c r="C1350" s="87" t="s">
        <v>173</v>
      </c>
      <c r="D1350" s="69" t="s">
        <v>174</v>
      </c>
      <c r="E1350" s="158" t="s">
        <v>54</v>
      </c>
      <c r="F1350" s="70">
        <v>1</v>
      </c>
      <c r="G1350" s="66"/>
      <c r="H1350" s="66"/>
      <c r="I1350" s="127"/>
      <c r="J1350" s="181"/>
      <c r="K1350" s="182"/>
      <c r="L1350" s="182"/>
      <c r="M1350" s="182"/>
      <c r="N1350" s="182"/>
      <c r="O1350" s="178"/>
    </row>
    <row r="1351" spans="1:16" ht="24" customHeight="1">
      <c r="A1351" s="159">
        <f t="shared" si="76"/>
        <v>6</v>
      </c>
      <c r="B1351" s="114"/>
      <c r="C1351" s="81"/>
      <c r="D1351" s="69"/>
      <c r="E1351" s="128"/>
      <c r="F1351" s="70"/>
      <c r="G1351" s="66"/>
      <c r="H1351" s="66"/>
      <c r="I1351" s="129"/>
      <c r="J1351" s="88"/>
      <c r="K1351" s="93"/>
      <c r="L1351" s="93"/>
      <c r="M1351" s="94"/>
      <c r="N1351" s="94"/>
      <c r="O1351" s="94"/>
      <c r="P1351" s="94"/>
    </row>
    <row r="1352" spans="1:16" ht="24" customHeight="1">
      <c r="A1352" s="159">
        <f t="shared" si="76"/>
        <v>7</v>
      </c>
      <c r="B1352" s="114"/>
      <c r="C1352" s="81"/>
      <c r="D1352" s="69"/>
      <c r="E1352" s="128"/>
      <c r="F1352" s="70"/>
      <c r="G1352" s="66"/>
      <c r="H1352" s="66"/>
      <c r="I1352" s="129"/>
      <c r="J1352" s="88"/>
      <c r="K1352" s="89"/>
      <c r="L1352" s="93"/>
      <c r="M1352" s="94"/>
      <c r="N1352" s="94"/>
      <c r="O1352" s="94"/>
      <c r="P1352" s="94"/>
    </row>
    <row r="1353" spans="1:16" ht="24" customHeight="1">
      <c r="A1353" s="159">
        <f t="shared" si="76"/>
        <v>8</v>
      </c>
      <c r="B1353" s="114"/>
      <c r="C1353" s="81"/>
      <c r="D1353" s="69"/>
      <c r="E1353" s="128"/>
      <c r="F1353" s="70"/>
      <c r="G1353" s="66"/>
      <c r="H1353" s="66"/>
      <c r="I1353" s="117"/>
      <c r="J1353" s="88"/>
      <c r="K1353" s="93"/>
      <c r="L1353" s="93"/>
      <c r="M1353" s="94"/>
      <c r="N1353" s="94"/>
      <c r="O1353" s="94"/>
      <c r="P1353" s="94"/>
    </row>
    <row r="1354" spans="1:16" ht="24" customHeight="1">
      <c r="A1354" s="159">
        <f t="shared" si="76"/>
        <v>9</v>
      </c>
      <c r="B1354" s="114"/>
      <c r="C1354" s="81"/>
      <c r="D1354" s="69"/>
      <c r="E1354" s="128"/>
      <c r="F1354" s="70"/>
      <c r="G1354" s="66"/>
      <c r="H1354" s="66"/>
      <c r="I1354" s="117"/>
      <c r="J1354" s="88"/>
      <c r="K1354" s="93"/>
      <c r="L1354" s="93"/>
      <c r="M1354" s="94"/>
      <c r="N1354" s="94"/>
      <c r="O1354" s="94"/>
      <c r="P1354" s="94"/>
    </row>
    <row r="1355" spans="1:16" ht="24" customHeight="1">
      <c r="A1355" s="159">
        <f t="shared" si="76"/>
        <v>10</v>
      </c>
      <c r="B1355" s="114"/>
      <c r="C1355" s="81"/>
      <c r="D1355" s="69"/>
      <c r="E1355" s="128"/>
      <c r="F1355" s="70"/>
      <c r="G1355" s="66"/>
      <c r="H1355" s="66"/>
      <c r="I1355" s="117"/>
      <c r="J1355" s="88"/>
      <c r="K1355" s="93"/>
      <c r="L1355" s="93"/>
      <c r="M1355" s="94"/>
      <c r="N1355" s="94"/>
      <c r="O1355" s="94"/>
      <c r="P1355" s="94"/>
    </row>
    <row r="1356" spans="1:16" ht="24" customHeight="1">
      <c r="A1356" s="159">
        <f t="shared" si="76"/>
        <v>11</v>
      </c>
      <c r="B1356" s="114"/>
      <c r="C1356" s="81"/>
      <c r="D1356" s="69"/>
      <c r="E1356" s="128"/>
      <c r="F1356" s="70"/>
      <c r="G1356" s="66"/>
      <c r="H1356" s="66"/>
      <c r="I1356" s="117"/>
      <c r="J1356" s="88"/>
      <c r="K1356" s="93"/>
      <c r="L1356" s="93"/>
      <c r="M1356" s="94"/>
      <c r="N1356" s="94"/>
      <c r="O1356" s="94"/>
      <c r="P1356" s="94"/>
    </row>
    <row r="1357" spans="1:16" ht="24" customHeight="1">
      <c r="A1357" s="159">
        <f t="shared" si="76"/>
        <v>12</v>
      </c>
      <c r="B1357" s="114"/>
      <c r="C1357" s="81"/>
      <c r="D1357" s="69"/>
      <c r="E1357" s="128"/>
      <c r="F1357" s="70"/>
      <c r="G1357" s="66"/>
      <c r="H1357" s="66"/>
      <c r="I1357" s="117"/>
      <c r="J1357" s="88"/>
      <c r="K1357" s="93"/>
      <c r="L1357" s="93"/>
      <c r="M1357" s="94"/>
      <c r="N1357" s="94"/>
      <c r="O1357" s="94"/>
      <c r="P1357" s="94"/>
    </row>
    <row r="1358" spans="1:16" ht="24" customHeight="1">
      <c r="A1358" s="159">
        <f t="shared" si="76"/>
        <v>13</v>
      </c>
      <c r="B1358" s="114"/>
      <c r="C1358" s="81"/>
      <c r="D1358" s="73"/>
      <c r="E1358" s="128"/>
      <c r="F1358" s="70"/>
      <c r="G1358" s="66"/>
      <c r="H1358" s="66"/>
      <c r="I1358" s="129"/>
      <c r="J1358" s="88"/>
      <c r="K1358" s="93"/>
      <c r="L1358" s="93"/>
      <c r="M1358" s="94"/>
      <c r="N1358" s="94"/>
      <c r="O1358" s="94"/>
      <c r="P1358" s="94"/>
    </row>
    <row r="1359" spans="1:16" ht="24" customHeight="1">
      <c r="A1359" s="159">
        <f t="shared" si="76"/>
        <v>14</v>
      </c>
      <c r="B1359" s="114"/>
      <c r="C1359" s="81"/>
      <c r="D1359" s="73"/>
      <c r="E1359" s="128"/>
      <c r="F1359" s="70"/>
      <c r="G1359" s="66"/>
      <c r="H1359" s="66"/>
      <c r="I1359" s="129"/>
      <c r="J1359" s="88"/>
      <c r="K1359" s="93"/>
      <c r="L1359" s="93"/>
      <c r="M1359" s="94"/>
      <c r="N1359" s="94"/>
      <c r="O1359" s="94"/>
      <c r="P1359" s="94"/>
    </row>
    <row r="1360" spans="1:16" ht="24" customHeight="1">
      <c r="A1360" s="159">
        <f t="shared" si="76"/>
        <v>15</v>
      </c>
      <c r="B1360" s="114"/>
      <c r="C1360" s="81"/>
      <c r="D1360" s="73"/>
      <c r="E1360" s="128"/>
      <c r="F1360" s="70"/>
      <c r="G1360" s="66"/>
      <c r="H1360" s="66"/>
      <c r="I1360" s="129"/>
      <c r="J1360" s="88"/>
      <c r="K1360" s="93"/>
      <c r="L1360" s="93"/>
      <c r="M1360" s="94"/>
      <c r="N1360" s="94"/>
      <c r="O1360" s="94"/>
      <c r="P1360" s="94"/>
    </row>
    <row r="1361" spans="1:16" ht="24" customHeight="1">
      <c r="A1361" s="159">
        <f t="shared" si="76"/>
        <v>16</v>
      </c>
      <c r="B1361" s="114"/>
      <c r="C1361" s="81"/>
      <c r="D1361" s="73"/>
      <c r="E1361" s="128"/>
      <c r="F1361" s="70"/>
      <c r="G1361" s="66"/>
      <c r="H1361" s="66"/>
      <c r="I1361" s="129"/>
      <c r="J1361" s="88"/>
      <c r="K1361" s="93"/>
      <c r="L1361" s="93"/>
      <c r="M1361" s="94"/>
      <c r="N1361" s="94"/>
      <c r="O1361" s="94"/>
      <c r="P1361" s="94"/>
    </row>
    <row r="1362" spans="1:16" ht="24" customHeight="1">
      <c r="A1362" s="159">
        <f t="shared" si="76"/>
        <v>17</v>
      </c>
      <c r="B1362" s="114"/>
      <c r="C1362" s="81"/>
      <c r="D1362" s="73"/>
      <c r="E1362" s="128"/>
      <c r="F1362" s="70"/>
      <c r="G1362" s="66"/>
      <c r="H1362" s="66"/>
      <c r="I1362" s="129"/>
      <c r="J1362" s="88"/>
      <c r="K1362" s="93"/>
      <c r="L1362" s="93"/>
      <c r="M1362" s="94"/>
      <c r="N1362" s="94"/>
      <c r="O1362" s="94"/>
      <c r="P1362" s="94"/>
    </row>
    <row r="1363" spans="1:16" ht="24" customHeight="1">
      <c r="A1363" s="159">
        <f t="shared" si="76"/>
        <v>18</v>
      </c>
      <c r="B1363" s="114"/>
      <c r="C1363" s="81"/>
      <c r="D1363" s="73"/>
      <c r="E1363" s="128"/>
      <c r="F1363" s="70"/>
      <c r="G1363" s="66"/>
      <c r="H1363" s="66"/>
      <c r="I1363" s="129"/>
      <c r="J1363" s="88"/>
      <c r="K1363" s="93"/>
      <c r="L1363" s="93"/>
      <c r="M1363" s="94"/>
      <c r="N1363" s="94"/>
      <c r="O1363" s="94"/>
      <c r="P1363" s="94"/>
    </row>
    <row r="1364" spans="1:16" ht="24" customHeight="1">
      <c r="A1364" s="159">
        <f t="shared" si="76"/>
        <v>19</v>
      </c>
      <c r="B1364" s="114"/>
      <c r="C1364" s="81"/>
      <c r="D1364" s="73"/>
      <c r="E1364" s="128"/>
      <c r="F1364" s="70"/>
      <c r="G1364" s="66"/>
      <c r="H1364" s="66"/>
      <c r="I1364" s="129"/>
      <c r="J1364" s="95"/>
      <c r="K1364" s="93"/>
      <c r="L1364" s="93"/>
      <c r="M1364" s="94"/>
      <c r="N1364" s="94"/>
      <c r="O1364" s="94"/>
      <c r="P1364" s="94"/>
    </row>
    <row r="1365" spans="1:16" ht="24" customHeight="1">
      <c r="A1365" s="159">
        <f t="shared" si="76"/>
        <v>20</v>
      </c>
      <c r="B1365" s="118"/>
      <c r="C1365" s="119" t="s">
        <v>64</v>
      </c>
      <c r="D1365" s="120"/>
      <c r="E1365" s="183"/>
      <c r="F1365" s="122"/>
      <c r="G1365" s="123"/>
      <c r="H1365" s="123"/>
      <c r="I1365" s="124"/>
      <c r="J1365" s="95"/>
      <c r="K1365" s="93"/>
      <c r="L1365" s="93"/>
      <c r="M1365" s="94"/>
      <c r="N1365" s="94"/>
      <c r="O1365" s="94"/>
      <c r="P1365" s="94"/>
    </row>
    <row r="1366" spans="1:16" ht="24" customHeight="1">
      <c r="A1366" s="159">
        <f t="shared" si="76"/>
        <v>21</v>
      </c>
      <c r="B1366" s="114" t="s">
        <v>65</v>
      </c>
      <c r="C1366" s="184" t="s">
        <v>107</v>
      </c>
      <c r="D1366" s="184"/>
      <c r="E1366" s="116" t="s">
        <v>103</v>
      </c>
      <c r="F1366" s="71">
        <v>0</v>
      </c>
      <c r="G1366" s="72"/>
      <c r="H1366" s="72"/>
      <c r="I1366" s="185"/>
      <c r="J1366" s="95"/>
      <c r="K1366" s="93"/>
      <c r="L1366" s="93"/>
      <c r="M1366" s="94"/>
      <c r="N1366" s="94"/>
      <c r="O1366" s="94"/>
      <c r="P1366" s="94"/>
    </row>
    <row r="1367" spans="1:16" ht="24" customHeight="1">
      <c r="A1367" s="159">
        <f t="shared" si="76"/>
        <v>22</v>
      </c>
      <c r="B1367" s="114"/>
      <c r="C1367" s="186" t="s">
        <v>108</v>
      </c>
      <c r="D1367" s="186"/>
      <c r="E1367" s="168" t="s">
        <v>103</v>
      </c>
      <c r="F1367" s="70">
        <v>0</v>
      </c>
      <c r="G1367" s="66"/>
      <c r="H1367" s="66"/>
      <c r="I1367" s="129"/>
    </row>
    <row r="1368" spans="1:16" ht="24" customHeight="1">
      <c r="A1368" s="159">
        <f t="shared" si="76"/>
        <v>23</v>
      </c>
      <c r="B1368" s="114"/>
      <c r="C1368" s="184" t="s">
        <v>109</v>
      </c>
      <c r="D1368" s="184"/>
      <c r="E1368" s="116" t="s">
        <v>103</v>
      </c>
      <c r="F1368" s="71">
        <v>0.5</v>
      </c>
      <c r="G1368" s="72"/>
      <c r="H1368" s="66"/>
      <c r="I1368" s="129"/>
    </row>
    <row r="1369" spans="1:16" ht="24" customHeight="1">
      <c r="A1369" s="159">
        <f t="shared" si="76"/>
        <v>24</v>
      </c>
      <c r="B1369" s="114"/>
      <c r="C1369" s="186" t="s">
        <v>188</v>
      </c>
      <c r="D1369" s="186"/>
      <c r="E1369" s="116" t="s">
        <v>103</v>
      </c>
      <c r="F1369" s="71">
        <v>0.5</v>
      </c>
      <c r="G1369" s="72"/>
      <c r="H1369" s="66"/>
      <c r="I1369" s="117"/>
    </row>
    <row r="1370" spans="1:16" ht="24" customHeight="1">
      <c r="A1370" s="159">
        <f t="shared" si="76"/>
        <v>25</v>
      </c>
      <c r="B1370" s="114"/>
      <c r="C1370" s="186" t="s">
        <v>59</v>
      </c>
      <c r="D1370" s="75"/>
      <c r="E1370" s="116" t="s">
        <v>103</v>
      </c>
      <c r="F1370" s="71">
        <v>0</v>
      </c>
      <c r="G1370" s="72"/>
      <c r="H1370" s="66"/>
      <c r="I1370" s="117"/>
    </row>
    <row r="1371" spans="1:16" ht="24" customHeight="1">
      <c r="A1371" s="159">
        <f t="shared" si="76"/>
        <v>26</v>
      </c>
      <c r="B1371" s="114"/>
      <c r="C1371" s="115" t="s">
        <v>60</v>
      </c>
      <c r="D1371" s="76"/>
      <c r="E1371" s="116" t="s">
        <v>103</v>
      </c>
      <c r="F1371" s="71">
        <v>0</v>
      </c>
      <c r="G1371" s="72"/>
      <c r="H1371" s="66"/>
      <c r="I1371" s="117"/>
    </row>
    <row r="1372" spans="1:16" ht="24" customHeight="1">
      <c r="A1372" s="159">
        <f t="shared" si="76"/>
        <v>27</v>
      </c>
      <c r="B1372" s="118"/>
      <c r="C1372" s="119" t="s">
        <v>64</v>
      </c>
      <c r="D1372" s="120"/>
      <c r="E1372" s="121"/>
      <c r="F1372" s="122"/>
      <c r="G1372" s="123"/>
      <c r="H1372" s="123"/>
      <c r="I1372" s="124"/>
    </row>
    <row r="1373" spans="1:16" ht="24" customHeight="1">
      <c r="A1373" s="159">
        <f t="shared" si="76"/>
        <v>28</v>
      </c>
      <c r="B1373" s="125" t="s">
        <v>66</v>
      </c>
      <c r="C1373" s="77"/>
      <c r="D1373" s="78"/>
      <c r="E1373" s="126"/>
      <c r="F1373" s="67"/>
      <c r="G1373" s="68"/>
      <c r="H1373" s="66"/>
      <c r="I1373" s="127"/>
    </row>
    <row r="1374" spans="1:16" ht="24" customHeight="1">
      <c r="A1374" s="159">
        <f t="shared" si="76"/>
        <v>29</v>
      </c>
      <c r="B1374" s="114"/>
      <c r="C1374" s="79"/>
      <c r="D1374" s="80"/>
      <c r="E1374" s="128"/>
      <c r="F1374" s="70"/>
      <c r="G1374" s="66"/>
      <c r="H1374" s="66"/>
      <c r="I1374" s="129"/>
    </row>
    <row r="1375" spans="1:16" ht="24" customHeight="1">
      <c r="A1375" s="159">
        <f>A1374+1</f>
        <v>30</v>
      </c>
      <c r="B1375" s="114"/>
      <c r="C1375" s="74"/>
      <c r="D1375" s="76"/>
      <c r="E1375" s="115"/>
      <c r="F1375" s="64"/>
      <c r="G1375" s="65"/>
      <c r="H1375" s="66"/>
      <c r="I1375" s="117"/>
    </row>
    <row r="1376" spans="1:16" ht="24" customHeight="1" thickBot="1">
      <c r="A1376" s="159">
        <f t="shared" ref="A1376:A1377" si="77">A1375+1</f>
        <v>31</v>
      </c>
      <c r="B1376" s="130"/>
      <c r="C1376" s="131" t="s">
        <v>64</v>
      </c>
      <c r="D1376" s="132"/>
      <c r="E1376" s="115"/>
      <c r="F1376" s="133"/>
      <c r="G1376" s="134"/>
      <c r="H1376" s="134"/>
      <c r="I1376" s="117"/>
    </row>
    <row r="1377" spans="1:16" ht="24" customHeight="1" thickBot="1">
      <c r="A1377" s="159">
        <f t="shared" si="77"/>
        <v>32</v>
      </c>
      <c r="B1377" s="135" t="s">
        <v>67</v>
      </c>
      <c r="C1377" s="136"/>
      <c r="D1377" s="137"/>
      <c r="E1377" s="136"/>
      <c r="F1377" s="138"/>
      <c r="G1377" s="139"/>
      <c r="H1377" s="139"/>
      <c r="I1377" s="140"/>
    </row>
    <row r="1378" spans="1:16" ht="24" customHeight="1" thickTop="1">
      <c r="A1378" s="159">
        <v>1</v>
      </c>
      <c r="B1378" s="141" t="str">
        <f>C1381</f>
        <v>8) 선내 절연저항 측정 계측 및 복구</v>
      </c>
      <c r="C1378" s="170"/>
      <c r="D1378" s="170"/>
      <c r="E1378" s="143"/>
      <c r="F1378" s="144"/>
      <c r="G1378" s="145"/>
      <c r="H1378" s="145"/>
      <c r="I1378" s="146"/>
    </row>
    <row r="1379" spans="1:16" ht="24" customHeight="1" thickBot="1">
      <c r="A1379" s="159">
        <f t="shared" ref="A1379:A1406" si="78">A1378+1</f>
        <v>2</v>
      </c>
      <c r="B1379" s="147" t="s">
        <v>177</v>
      </c>
      <c r="C1379" s="148"/>
      <c r="D1379" s="148"/>
      <c r="E1379" s="149"/>
      <c r="F1379" s="150"/>
      <c r="G1379" s="151"/>
      <c r="H1379" s="151"/>
      <c r="I1379" s="152"/>
    </row>
    <row r="1380" spans="1:16" ht="24" customHeight="1" thickBot="1">
      <c r="A1380" s="159">
        <f t="shared" si="78"/>
        <v>3</v>
      </c>
      <c r="B1380" s="153" t="s">
        <v>0</v>
      </c>
      <c r="C1380" s="154" t="s">
        <v>1</v>
      </c>
      <c r="D1380" s="155" t="s">
        <v>2</v>
      </c>
      <c r="E1380" s="154" t="s">
        <v>3</v>
      </c>
      <c r="F1380" s="156" t="s">
        <v>4</v>
      </c>
      <c r="G1380" s="154" t="s">
        <v>317</v>
      </c>
      <c r="H1380" s="154" t="s">
        <v>353</v>
      </c>
      <c r="I1380" s="157" t="s">
        <v>5</v>
      </c>
      <c r="J1380" s="180"/>
    </row>
    <row r="1381" spans="1:16" ht="24" customHeight="1" thickTop="1">
      <c r="A1381" s="159">
        <f t="shared" si="78"/>
        <v>4</v>
      </c>
      <c r="B1381" s="114" t="s">
        <v>50</v>
      </c>
      <c r="C1381" s="87" t="s">
        <v>178</v>
      </c>
      <c r="D1381" s="69"/>
      <c r="E1381" s="158" t="s">
        <v>54</v>
      </c>
      <c r="F1381" s="70">
        <v>1</v>
      </c>
      <c r="G1381" s="66"/>
      <c r="H1381" s="66"/>
      <c r="I1381" s="127"/>
      <c r="J1381" s="181"/>
      <c r="K1381" s="182"/>
      <c r="L1381" s="182"/>
      <c r="M1381" s="182"/>
      <c r="N1381" s="182"/>
      <c r="O1381" s="178"/>
    </row>
    <row r="1382" spans="1:16" ht="24" customHeight="1">
      <c r="A1382" s="159">
        <f t="shared" si="78"/>
        <v>5</v>
      </c>
      <c r="B1382" s="114"/>
      <c r="C1382" s="81"/>
      <c r="D1382" s="69"/>
      <c r="E1382" s="128"/>
      <c r="F1382" s="70"/>
      <c r="G1382" s="66"/>
      <c r="H1382" s="66"/>
      <c r="I1382" s="129"/>
      <c r="J1382" s="88"/>
      <c r="K1382" s="93"/>
      <c r="L1382" s="93"/>
      <c r="M1382" s="94"/>
      <c r="N1382" s="94"/>
      <c r="O1382" s="94"/>
      <c r="P1382" s="94"/>
    </row>
    <row r="1383" spans="1:16" ht="24" customHeight="1">
      <c r="A1383" s="159">
        <f t="shared" si="78"/>
        <v>6</v>
      </c>
      <c r="B1383" s="114"/>
      <c r="C1383" s="81"/>
      <c r="D1383" s="69"/>
      <c r="E1383" s="128"/>
      <c r="F1383" s="70"/>
      <c r="G1383" s="66"/>
      <c r="H1383" s="66"/>
      <c r="I1383" s="129"/>
      <c r="J1383" s="88"/>
      <c r="K1383" s="89"/>
      <c r="L1383" s="93"/>
      <c r="M1383" s="94"/>
      <c r="N1383" s="94"/>
      <c r="O1383" s="94"/>
      <c r="P1383" s="94"/>
    </row>
    <row r="1384" spans="1:16" ht="24" customHeight="1">
      <c r="A1384" s="159">
        <f t="shared" si="78"/>
        <v>7</v>
      </c>
      <c r="B1384" s="114"/>
      <c r="C1384" s="81"/>
      <c r="D1384" s="69"/>
      <c r="E1384" s="128"/>
      <c r="F1384" s="70"/>
      <c r="G1384" s="66"/>
      <c r="H1384" s="66"/>
      <c r="I1384" s="117"/>
      <c r="J1384" s="88"/>
      <c r="K1384" s="93"/>
      <c r="L1384" s="93"/>
      <c r="M1384" s="94"/>
      <c r="N1384" s="94"/>
      <c r="O1384" s="94"/>
      <c r="P1384" s="94"/>
    </row>
    <row r="1385" spans="1:16" ht="24" customHeight="1">
      <c r="A1385" s="159">
        <f t="shared" si="78"/>
        <v>8</v>
      </c>
      <c r="B1385" s="114"/>
      <c r="C1385" s="81"/>
      <c r="D1385" s="69"/>
      <c r="E1385" s="128"/>
      <c r="F1385" s="70"/>
      <c r="G1385" s="66"/>
      <c r="H1385" s="66"/>
      <c r="I1385" s="117"/>
      <c r="J1385" s="88"/>
      <c r="K1385" s="93"/>
      <c r="L1385" s="93"/>
      <c r="M1385" s="94"/>
      <c r="N1385" s="94"/>
      <c r="O1385" s="94"/>
      <c r="P1385" s="94"/>
    </row>
    <row r="1386" spans="1:16" ht="24" customHeight="1">
      <c r="A1386" s="159">
        <f t="shared" si="78"/>
        <v>9</v>
      </c>
      <c r="B1386" s="114"/>
      <c r="C1386" s="81"/>
      <c r="D1386" s="69"/>
      <c r="E1386" s="128"/>
      <c r="F1386" s="70"/>
      <c r="G1386" s="66"/>
      <c r="H1386" s="66"/>
      <c r="I1386" s="117"/>
      <c r="J1386" s="88"/>
      <c r="K1386" s="93"/>
      <c r="L1386" s="93"/>
      <c r="M1386" s="94"/>
      <c r="N1386" s="94"/>
      <c r="O1386" s="94"/>
      <c r="P1386" s="94"/>
    </row>
    <row r="1387" spans="1:16" ht="24" customHeight="1">
      <c r="A1387" s="159">
        <f t="shared" si="78"/>
        <v>10</v>
      </c>
      <c r="B1387" s="114"/>
      <c r="C1387" s="81"/>
      <c r="D1387" s="69"/>
      <c r="E1387" s="128"/>
      <c r="F1387" s="70"/>
      <c r="G1387" s="66"/>
      <c r="H1387" s="66"/>
      <c r="I1387" s="117"/>
      <c r="J1387" s="88"/>
      <c r="K1387" s="93"/>
      <c r="L1387" s="93"/>
      <c r="M1387" s="94"/>
      <c r="N1387" s="94"/>
      <c r="O1387" s="94"/>
      <c r="P1387" s="94"/>
    </row>
    <row r="1388" spans="1:16" ht="24" customHeight="1">
      <c r="A1388" s="159">
        <f t="shared" si="78"/>
        <v>11</v>
      </c>
      <c r="B1388" s="114"/>
      <c r="C1388" s="81"/>
      <c r="D1388" s="69"/>
      <c r="E1388" s="128"/>
      <c r="F1388" s="70"/>
      <c r="G1388" s="66"/>
      <c r="H1388" s="66"/>
      <c r="I1388" s="117"/>
      <c r="J1388" s="88"/>
      <c r="K1388" s="93"/>
      <c r="L1388" s="93"/>
      <c r="M1388" s="94"/>
      <c r="N1388" s="94"/>
      <c r="O1388" s="94"/>
      <c r="P1388" s="94"/>
    </row>
    <row r="1389" spans="1:16" ht="24" customHeight="1">
      <c r="A1389" s="159">
        <f t="shared" si="78"/>
        <v>12</v>
      </c>
      <c r="B1389" s="114"/>
      <c r="C1389" s="81"/>
      <c r="D1389" s="73"/>
      <c r="E1389" s="128"/>
      <c r="F1389" s="70"/>
      <c r="G1389" s="66"/>
      <c r="H1389" s="66"/>
      <c r="I1389" s="129"/>
      <c r="J1389" s="88"/>
      <c r="K1389" s="93"/>
      <c r="L1389" s="93"/>
      <c r="M1389" s="94"/>
      <c r="N1389" s="94"/>
      <c r="O1389" s="94"/>
      <c r="P1389" s="94"/>
    </row>
    <row r="1390" spans="1:16" ht="24" customHeight="1">
      <c r="A1390" s="159">
        <f t="shared" si="78"/>
        <v>13</v>
      </c>
      <c r="B1390" s="114"/>
      <c r="C1390" s="81"/>
      <c r="D1390" s="73"/>
      <c r="E1390" s="128"/>
      <c r="F1390" s="70"/>
      <c r="G1390" s="66"/>
      <c r="H1390" s="66"/>
      <c r="I1390" s="129"/>
      <c r="J1390" s="88"/>
      <c r="K1390" s="93"/>
      <c r="L1390" s="93"/>
      <c r="M1390" s="94"/>
      <c r="N1390" s="94"/>
      <c r="O1390" s="94"/>
      <c r="P1390" s="94"/>
    </row>
    <row r="1391" spans="1:16" ht="24" customHeight="1">
      <c r="A1391" s="159">
        <f t="shared" si="78"/>
        <v>14</v>
      </c>
      <c r="B1391" s="114"/>
      <c r="C1391" s="81"/>
      <c r="D1391" s="73"/>
      <c r="E1391" s="128"/>
      <c r="F1391" s="70"/>
      <c r="G1391" s="66"/>
      <c r="H1391" s="66"/>
      <c r="I1391" s="129"/>
      <c r="J1391" s="88"/>
      <c r="K1391" s="93"/>
      <c r="L1391" s="93"/>
      <c r="M1391" s="94"/>
      <c r="N1391" s="94"/>
      <c r="O1391" s="94"/>
      <c r="P1391" s="94"/>
    </row>
    <row r="1392" spans="1:16" ht="24" customHeight="1">
      <c r="A1392" s="159">
        <f t="shared" si="78"/>
        <v>15</v>
      </c>
      <c r="B1392" s="114"/>
      <c r="C1392" s="81"/>
      <c r="D1392" s="73"/>
      <c r="E1392" s="128"/>
      <c r="F1392" s="70"/>
      <c r="G1392" s="66"/>
      <c r="H1392" s="66"/>
      <c r="I1392" s="129"/>
      <c r="J1392" s="88"/>
      <c r="K1392" s="93"/>
      <c r="L1392" s="93"/>
      <c r="M1392" s="94"/>
      <c r="N1392" s="94"/>
      <c r="O1392" s="94"/>
      <c r="P1392" s="94"/>
    </row>
    <row r="1393" spans="1:16" ht="24" customHeight="1">
      <c r="A1393" s="159">
        <f t="shared" si="78"/>
        <v>16</v>
      </c>
      <c r="B1393" s="114"/>
      <c r="C1393" s="81"/>
      <c r="D1393" s="73"/>
      <c r="E1393" s="128"/>
      <c r="F1393" s="70"/>
      <c r="G1393" s="66"/>
      <c r="H1393" s="66"/>
      <c r="I1393" s="129"/>
      <c r="J1393" s="88"/>
      <c r="K1393" s="93"/>
      <c r="L1393" s="93"/>
      <c r="M1393" s="94"/>
      <c r="N1393" s="94"/>
      <c r="O1393" s="94"/>
      <c r="P1393" s="94"/>
    </row>
    <row r="1394" spans="1:16" ht="24" customHeight="1">
      <c r="A1394" s="159">
        <f t="shared" si="78"/>
        <v>17</v>
      </c>
      <c r="B1394" s="114"/>
      <c r="C1394" s="81"/>
      <c r="D1394" s="73"/>
      <c r="E1394" s="128"/>
      <c r="F1394" s="70"/>
      <c r="G1394" s="66"/>
      <c r="H1394" s="66"/>
      <c r="I1394" s="129"/>
      <c r="J1394" s="88"/>
      <c r="K1394" s="93"/>
      <c r="L1394" s="93"/>
      <c r="M1394" s="94"/>
      <c r="N1394" s="94"/>
      <c r="O1394" s="94"/>
      <c r="P1394" s="94"/>
    </row>
    <row r="1395" spans="1:16" ht="24" customHeight="1">
      <c r="A1395" s="159">
        <f t="shared" si="78"/>
        <v>18</v>
      </c>
      <c r="B1395" s="114"/>
      <c r="C1395" s="81"/>
      <c r="D1395" s="73"/>
      <c r="E1395" s="128"/>
      <c r="F1395" s="70"/>
      <c r="G1395" s="66"/>
      <c r="H1395" s="66"/>
      <c r="I1395" s="129"/>
      <c r="J1395" s="88"/>
      <c r="K1395" s="93"/>
      <c r="L1395" s="93"/>
      <c r="M1395" s="94"/>
      <c r="N1395" s="94"/>
      <c r="O1395" s="94"/>
      <c r="P1395" s="94"/>
    </row>
    <row r="1396" spans="1:16" ht="24" customHeight="1">
      <c r="A1396" s="159">
        <f t="shared" si="78"/>
        <v>19</v>
      </c>
      <c r="B1396" s="114"/>
      <c r="C1396" s="81"/>
      <c r="D1396" s="73"/>
      <c r="E1396" s="128"/>
      <c r="F1396" s="70"/>
      <c r="G1396" s="66"/>
      <c r="H1396" s="66"/>
      <c r="I1396" s="129"/>
      <c r="J1396" s="95"/>
      <c r="K1396" s="93"/>
      <c r="L1396" s="93"/>
      <c r="M1396" s="94"/>
      <c r="N1396" s="94"/>
      <c r="O1396" s="94"/>
      <c r="P1396" s="94"/>
    </row>
    <row r="1397" spans="1:16" ht="24" customHeight="1">
      <c r="A1397" s="159">
        <f t="shared" si="78"/>
        <v>20</v>
      </c>
      <c r="B1397" s="118"/>
      <c r="C1397" s="119" t="s">
        <v>64</v>
      </c>
      <c r="D1397" s="120"/>
      <c r="E1397" s="183"/>
      <c r="F1397" s="122"/>
      <c r="G1397" s="123"/>
      <c r="H1397" s="123"/>
      <c r="I1397" s="124"/>
      <c r="J1397" s="95"/>
      <c r="K1397" s="93"/>
      <c r="L1397" s="93"/>
      <c r="M1397" s="94"/>
      <c r="N1397" s="94"/>
      <c r="O1397" s="94"/>
      <c r="P1397" s="94"/>
    </row>
    <row r="1398" spans="1:16" ht="24" customHeight="1">
      <c r="A1398" s="159">
        <f t="shared" si="78"/>
        <v>21</v>
      </c>
      <c r="B1398" s="114" t="s">
        <v>65</v>
      </c>
      <c r="C1398" s="184" t="s">
        <v>107</v>
      </c>
      <c r="D1398" s="184"/>
      <c r="E1398" s="116" t="s">
        <v>103</v>
      </c>
      <c r="F1398" s="71">
        <v>0</v>
      </c>
      <c r="G1398" s="72"/>
      <c r="H1398" s="72"/>
      <c r="I1398" s="185"/>
      <c r="J1398" s="95"/>
      <c r="K1398" s="93"/>
      <c r="L1398" s="93"/>
      <c r="M1398" s="94"/>
      <c r="N1398" s="94"/>
      <c r="O1398" s="94"/>
      <c r="P1398" s="94"/>
    </row>
    <row r="1399" spans="1:16" ht="24" customHeight="1">
      <c r="A1399" s="159">
        <f t="shared" si="78"/>
        <v>22</v>
      </c>
      <c r="B1399" s="114"/>
      <c r="C1399" s="186" t="s">
        <v>108</v>
      </c>
      <c r="D1399" s="186"/>
      <c r="E1399" s="168" t="s">
        <v>103</v>
      </c>
      <c r="F1399" s="70">
        <v>0</v>
      </c>
      <c r="G1399" s="66"/>
      <c r="H1399" s="66"/>
      <c r="I1399" s="129"/>
    </row>
    <row r="1400" spans="1:16" ht="24" customHeight="1">
      <c r="A1400" s="159">
        <f t="shared" si="78"/>
        <v>23</v>
      </c>
      <c r="B1400" s="114"/>
      <c r="C1400" s="184" t="s">
        <v>109</v>
      </c>
      <c r="D1400" s="184"/>
      <c r="E1400" s="116" t="s">
        <v>103</v>
      </c>
      <c r="F1400" s="71">
        <v>0.5</v>
      </c>
      <c r="G1400" s="72"/>
      <c r="H1400" s="66"/>
      <c r="I1400" s="129"/>
    </row>
    <row r="1401" spans="1:16" ht="24" customHeight="1">
      <c r="A1401" s="159">
        <f t="shared" si="78"/>
        <v>24</v>
      </c>
      <c r="B1401" s="114"/>
      <c r="C1401" s="186" t="s">
        <v>88</v>
      </c>
      <c r="D1401" s="186"/>
      <c r="E1401" s="116" t="s">
        <v>103</v>
      </c>
      <c r="F1401" s="71">
        <v>0.5</v>
      </c>
      <c r="G1401" s="72"/>
      <c r="H1401" s="66"/>
      <c r="I1401" s="117"/>
    </row>
    <row r="1402" spans="1:16" ht="24" customHeight="1">
      <c r="A1402" s="159">
        <f t="shared" si="78"/>
        <v>25</v>
      </c>
      <c r="B1402" s="114"/>
      <c r="C1402" s="186" t="s">
        <v>87</v>
      </c>
      <c r="D1402" s="75"/>
      <c r="E1402" s="116" t="s">
        <v>103</v>
      </c>
      <c r="F1402" s="71">
        <v>0</v>
      </c>
      <c r="G1402" s="72"/>
      <c r="H1402" s="66"/>
      <c r="I1402" s="117"/>
    </row>
    <row r="1403" spans="1:16" ht="24" customHeight="1">
      <c r="A1403" s="159">
        <f t="shared" si="78"/>
        <v>26</v>
      </c>
      <c r="B1403" s="114"/>
      <c r="C1403" s="115" t="s">
        <v>86</v>
      </c>
      <c r="D1403" s="76"/>
      <c r="E1403" s="116" t="s">
        <v>103</v>
      </c>
      <c r="F1403" s="71">
        <v>0</v>
      </c>
      <c r="G1403" s="72"/>
      <c r="H1403" s="66"/>
      <c r="I1403" s="117"/>
    </row>
    <row r="1404" spans="1:16" ht="24" customHeight="1">
      <c r="A1404" s="159">
        <f t="shared" si="78"/>
        <v>27</v>
      </c>
      <c r="B1404" s="118"/>
      <c r="C1404" s="119" t="s">
        <v>64</v>
      </c>
      <c r="D1404" s="120"/>
      <c r="E1404" s="121"/>
      <c r="F1404" s="122"/>
      <c r="G1404" s="123"/>
      <c r="H1404" s="123"/>
      <c r="I1404" s="124"/>
    </row>
    <row r="1405" spans="1:16" ht="24" customHeight="1">
      <c r="A1405" s="159">
        <f t="shared" si="78"/>
        <v>28</v>
      </c>
      <c r="B1405" s="125" t="s">
        <v>66</v>
      </c>
      <c r="C1405" s="77"/>
      <c r="D1405" s="78"/>
      <c r="E1405" s="126"/>
      <c r="F1405" s="67"/>
      <c r="G1405" s="68"/>
      <c r="H1405" s="66"/>
      <c r="I1405" s="127"/>
    </row>
    <row r="1406" spans="1:16" ht="24" customHeight="1">
      <c r="A1406" s="159">
        <f t="shared" si="78"/>
        <v>29</v>
      </c>
      <c r="B1406" s="114"/>
      <c r="C1406" s="79"/>
      <c r="D1406" s="80"/>
      <c r="E1406" s="128"/>
      <c r="F1406" s="70"/>
      <c r="G1406" s="66"/>
      <c r="H1406" s="66"/>
      <c r="I1406" s="129"/>
    </row>
    <row r="1407" spans="1:16" ht="24" customHeight="1">
      <c r="A1407" s="159">
        <f>A1406+1</f>
        <v>30</v>
      </c>
      <c r="B1407" s="114"/>
      <c r="C1407" s="74"/>
      <c r="D1407" s="76"/>
      <c r="E1407" s="115"/>
      <c r="F1407" s="64"/>
      <c r="G1407" s="65"/>
      <c r="H1407" s="66"/>
      <c r="I1407" s="117"/>
    </row>
    <row r="1408" spans="1:16" ht="24" customHeight="1" thickBot="1">
      <c r="A1408" s="159">
        <f t="shared" ref="A1408:A1409" si="79">A1407+1</f>
        <v>31</v>
      </c>
      <c r="B1408" s="130"/>
      <c r="C1408" s="131" t="s">
        <v>64</v>
      </c>
      <c r="D1408" s="132"/>
      <c r="E1408" s="115"/>
      <c r="F1408" s="133"/>
      <c r="G1408" s="134"/>
      <c r="H1408" s="134"/>
      <c r="I1408" s="117"/>
    </row>
    <row r="1409" spans="1:16" ht="24" customHeight="1" thickBot="1">
      <c r="A1409" s="159">
        <f t="shared" si="79"/>
        <v>32</v>
      </c>
      <c r="B1409" s="135" t="s">
        <v>67</v>
      </c>
      <c r="C1409" s="136"/>
      <c r="D1409" s="137"/>
      <c r="E1409" s="136"/>
      <c r="F1409" s="138"/>
      <c r="G1409" s="139"/>
      <c r="H1409" s="139"/>
      <c r="I1409" s="140"/>
    </row>
    <row r="1410" spans="1:16" ht="24" customHeight="1" thickTop="1">
      <c r="A1410" s="159">
        <v>1</v>
      </c>
      <c r="B1410" s="141" t="str">
        <f>C1413</f>
        <v>9) 오수처리기기 개방 및 소제</v>
      </c>
      <c r="C1410" s="170"/>
      <c r="D1410" s="170"/>
      <c r="E1410" s="143"/>
      <c r="F1410" s="144"/>
      <c r="G1410" s="145"/>
      <c r="H1410" s="145"/>
      <c r="I1410" s="146"/>
    </row>
    <row r="1411" spans="1:16" ht="24" customHeight="1" thickBot="1">
      <c r="A1411" s="159">
        <f t="shared" ref="A1411:A1438" si="80">A1410+1</f>
        <v>2</v>
      </c>
      <c r="B1411" s="147" t="s">
        <v>184</v>
      </c>
      <c r="C1411" s="148"/>
      <c r="D1411" s="148"/>
      <c r="E1411" s="149"/>
      <c r="F1411" s="150"/>
      <c r="G1411" s="151"/>
      <c r="H1411" s="151"/>
      <c r="I1411" s="152"/>
    </row>
    <row r="1412" spans="1:16" ht="24" customHeight="1" thickBot="1">
      <c r="A1412" s="159">
        <f t="shared" si="80"/>
        <v>3</v>
      </c>
      <c r="B1412" s="153" t="s">
        <v>0</v>
      </c>
      <c r="C1412" s="154" t="s">
        <v>1</v>
      </c>
      <c r="D1412" s="155" t="s">
        <v>2</v>
      </c>
      <c r="E1412" s="154" t="s">
        <v>3</v>
      </c>
      <c r="F1412" s="156" t="s">
        <v>4</v>
      </c>
      <c r="G1412" s="154" t="s">
        <v>317</v>
      </c>
      <c r="H1412" s="154" t="s">
        <v>353</v>
      </c>
      <c r="I1412" s="157" t="s">
        <v>5</v>
      </c>
      <c r="J1412" s="180"/>
    </row>
    <row r="1413" spans="1:16" ht="24" customHeight="1" thickTop="1">
      <c r="A1413" s="159">
        <f t="shared" si="80"/>
        <v>4</v>
      </c>
      <c r="B1413" s="114" t="s">
        <v>50</v>
      </c>
      <c r="C1413" s="87" t="s">
        <v>179</v>
      </c>
      <c r="D1413" s="69" t="s">
        <v>180</v>
      </c>
      <c r="E1413" s="158" t="s">
        <v>54</v>
      </c>
      <c r="F1413" s="70">
        <v>1</v>
      </c>
      <c r="G1413" s="66"/>
      <c r="H1413" s="66"/>
      <c r="I1413" s="127"/>
      <c r="J1413" s="181"/>
      <c r="K1413" s="182"/>
      <c r="L1413" s="182"/>
      <c r="M1413" s="182"/>
      <c r="N1413" s="182"/>
      <c r="O1413" s="178"/>
    </row>
    <row r="1414" spans="1:16" ht="24" customHeight="1">
      <c r="A1414" s="159">
        <f t="shared" si="80"/>
        <v>5</v>
      </c>
      <c r="B1414" s="114"/>
      <c r="C1414" s="81"/>
      <c r="D1414" s="69"/>
      <c r="E1414" s="128"/>
      <c r="F1414" s="70"/>
      <c r="G1414" s="66"/>
      <c r="H1414" s="66"/>
      <c r="I1414" s="129"/>
      <c r="J1414" s="88"/>
      <c r="K1414" s="93"/>
      <c r="L1414" s="93"/>
      <c r="M1414" s="94"/>
      <c r="N1414" s="94"/>
      <c r="O1414" s="94"/>
      <c r="P1414" s="94"/>
    </row>
    <row r="1415" spans="1:16" ht="24" customHeight="1">
      <c r="A1415" s="159">
        <f t="shared" si="80"/>
        <v>6</v>
      </c>
      <c r="B1415" s="114"/>
      <c r="C1415" s="81"/>
      <c r="D1415" s="69"/>
      <c r="E1415" s="128"/>
      <c r="F1415" s="70"/>
      <c r="G1415" s="66"/>
      <c r="H1415" s="66"/>
      <c r="I1415" s="129"/>
      <c r="J1415" s="88"/>
      <c r="K1415" s="89"/>
      <c r="L1415" s="93"/>
      <c r="M1415" s="94"/>
      <c r="N1415" s="94"/>
      <c r="O1415" s="94"/>
      <c r="P1415" s="94"/>
    </row>
    <row r="1416" spans="1:16" ht="24" customHeight="1">
      <c r="A1416" s="159">
        <f t="shared" si="80"/>
        <v>7</v>
      </c>
      <c r="B1416" s="114"/>
      <c r="C1416" s="81"/>
      <c r="D1416" s="69"/>
      <c r="E1416" s="128"/>
      <c r="F1416" s="70"/>
      <c r="G1416" s="66"/>
      <c r="H1416" s="66"/>
      <c r="I1416" s="117"/>
      <c r="J1416" s="88"/>
      <c r="K1416" s="93"/>
      <c r="L1416" s="93"/>
      <c r="M1416" s="94"/>
      <c r="N1416" s="94"/>
      <c r="O1416" s="94"/>
      <c r="P1416" s="94"/>
    </row>
    <row r="1417" spans="1:16" ht="24" customHeight="1">
      <c r="A1417" s="159">
        <f t="shared" si="80"/>
        <v>8</v>
      </c>
      <c r="B1417" s="114"/>
      <c r="C1417" s="81"/>
      <c r="D1417" s="69"/>
      <c r="E1417" s="128"/>
      <c r="F1417" s="70"/>
      <c r="G1417" s="66"/>
      <c r="H1417" s="66"/>
      <c r="I1417" s="117"/>
      <c r="J1417" s="88"/>
      <c r="K1417" s="93"/>
      <c r="L1417" s="93"/>
      <c r="M1417" s="94"/>
      <c r="N1417" s="94"/>
      <c r="O1417" s="94"/>
      <c r="P1417" s="94"/>
    </row>
    <row r="1418" spans="1:16" ht="24" customHeight="1">
      <c r="A1418" s="159">
        <f t="shared" si="80"/>
        <v>9</v>
      </c>
      <c r="B1418" s="114"/>
      <c r="C1418" s="81"/>
      <c r="D1418" s="69"/>
      <c r="E1418" s="128"/>
      <c r="F1418" s="70"/>
      <c r="G1418" s="66"/>
      <c r="H1418" s="66"/>
      <c r="I1418" s="117"/>
      <c r="J1418" s="88"/>
      <c r="K1418" s="93"/>
      <c r="L1418" s="93"/>
      <c r="M1418" s="94"/>
      <c r="N1418" s="94"/>
      <c r="O1418" s="94"/>
      <c r="P1418" s="94"/>
    </row>
    <row r="1419" spans="1:16" ht="24" customHeight="1">
      <c r="A1419" s="159">
        <f t="shared" si="80"/>
        <v>10</v>
      </c>
      <c r="B1419" s="114"/>
      <c r="C1419" s="81"/>
      <c r="D1419" s="69"/>
      <c r="E1419" s="128"/>
      <c r="F1419" s="70"/>
      <c r="G1419" s="66"/>
      <c r="H1419" s="66"/>
      <c r="I1419" s="117"/>
      <c r="J1419" s="88"/>
      <c r="K1419" s="93"/>
      <c r="L1419" s="93"/>
      <c r="M1419" s="94"/>
      <c r="N1419" s="94"/>
      <c r="O1419" s="94"/>
      <c r="P1419" s="94"/>
    </row>
    <row r="1420" spans="1:16" ht="24" customHeight="1">
      <c r="A1420" s="159">
        <f t="shared" si="80"/>
        <v>11</v>
      </c>
      <c r="B1420" s="114"/>
      <c r="C1420" s="81"/>
      <c r="D1420" s="69"/>
      <c r="E1420" s="128"/>
      <c r="F1420" s="70"/>
      <c r="G1420" s="66"/>
      <c r="H1420" s="66"/>
      <c r="I1420" s="117"/>
      <c r="J1420" s="88"/>
      <c r="K1420" s="93"/>
      <c r="L1420" s="93"/>
      <c r="M1420" s="94"/>
      <c r="N1420" s="94"/>
      <c r="O1420" s="94"/>
      <c r="P1420" s="94"/>
    </row>
    <row r="1421" spans="1:16" ht="24" customHeight="1">
      <c r="A1421" s="159">
        <f t="shared" si="80"/>
        <v>12</v>
      </c>
      <c r="B1421" s="114"/>
      <c r="C1421" s="81"/>
      <c r="D1421" s="73"/>
      <c r="E1421" s="128"/>
      <c r="F1421" s="70"/>
      <c r="G1421" s="66"/>
      <c r="H1421" s="66"/>
      <c r="I1421" s="129"/>
      <c r="J1421" s="88"/>
      <c r="K1421" s="93"/>
      <c r="L1421" s="93"/>
      <c r="M1421" s="94"/>
      <c r="N1421" s="94"/>
      <c r="O1421" s="94"/>
      <c r="P1421" s="94"/>
    </row>
    <row r="1422" spans="1:16" ht="24" customHeight="1">
      <c r="A1422" s="159">
        <f t="shared" si="80"/>
        <v>13</v>
      </c>
      <c r="B1422" s="114"/>
      <c r="C1422" s="81"/>
      <c r="D1422" s="73"/>
      <c r="E1422" s="128"/>
      <c r="F1422" s="70"/>
      <c r="G1422" s="66"/>
      <c r="H1422" s="66"/>
      <c r="I1422" s="129"/>
      <c r="J1422" s="88"/>
      <c r="K1422" s="93"/>
      <c r="L1422" s="93"/>
      <c r="M1422" s="94"/>
      <c r="N1422" s="94"/>
      <c r="O1422" s="94"/>
      <c r="P1422" s="94"/>
    </row>
    <row r="1423" spans="1:16" ht="24" customHeight="1">
      <c r="A1423" s="159">
        <f t="shared" si="80"/>
        <v>14</v>
      </c>
      <c r="B1423" s="114"/>
      <c r="C1423" s="81"/>
      <c r="D1423" s="73"/>
      <c r="E1423" s="128"/>
      <c r="F1423" s="70"/>
      <c r="G1423" s="66"/>
      <c r="H1423" s="66"/>
      <c r="I1423" s="129"/>
      <c r="J1423" s="88"/>
      <c r="K1423" s="93"/>
      <c r="L1423" s="93"/>
      <c r="M1423" s="94"/>
      <c r="N1423" s="94"/>
      <c r="O1423" s="94"/>
      <c r="P1423" s="94"/>
    </row>
    <row r="1424" spans="1:16" ht="24" customHeight="1">
      <c r="A1424" s="159">
        <f t="shared" si="80"/>
        <v>15</v>
      </c>
      <c r="B1424" s="114"/>
      <c r="C1424" s="81"/>
      <c r="D1424" s="73"/>
      <c r="E1424" s="128"/>
      <c r="F1424" s="70"/>
      <c r="G1424" s="66"/>
      <c r="H1424" s="66"/>
      <c r="I1424" s="129"/>
      <c r="J1424" s="88"/>
      <c r="K1424" s="93"/>
      <c r="L1424" s="93"/>
      <c r="M1424" s="94"/>
      <c r="N1424" s="94"/>
      <c r="O1424" s="94"/>
      <c r="P1424" s="94"/>
    </row>
    <row r="1425" spans="1:16" ht="24" customHeight="1">
      <c r="A1425" s="159">
        <f t="shared" si="80"/>
        <v>16</v>
      </c>
      <c r="B1425" s="114"/>
      <c r="C1425" s="81"/>
      <c r="D1425" s="73"/>
      <c r="E1425" s="128"/>
      <c r="F1425" s="70"/>
      <c r="G1425" s="66"/>
      <c r="H1425" s="66"/>
      <c r="I1425" s="129"/>
      <c r="J1425" s="88"/>
      <c r="K1425" s="93"/>
      <c r="L1425" s="93"/>
      <c r="M1425" s="94"/>
      <c r="N1425" s="94"/>
      <c r="O1425" s="94"/>
      <c r="P1425" s="94"/>
    </row>
    <row r="1426" spans="1:16" ht="24" customHeight="1">
      <c r="A1426" s="159">
        <f t="shared" si="80"/>
        <v>17</v>
      </c>
      <c r="B1426" s="114"/>
      <c r="C1426" s="81"/>
      <c r="D1426" s="73"/>
      <c r="E1426" s="128"/>
      <c r="F1426" s="70"/>
      <c r="G1426" s="66"/>
      <c r="H1426" s="66"/>
      <c r="I1426" s="129"/>
      <c r="J1426" s="88"/>
      <c r="K1426" s="93"/>
      <c r="L1426" s="93"/>
      <c r="M1426" s="94"/>
      <c r="N1426" s="94"/>
      <c r="O1426" s="94"/>
      <c r="P1426" s="94"/>
    </row>
    <row r="1427" spans="1:16" ht="24" customHeight="1">
      <c r="A1427" s="159">
        <f t="shared" si="80"/>
        <v>18</v>
      </c>
      <c r="B1427" s="114"/>
      <c r="C1427" s="81"/>
      <c r="D1427" s="73"/>
      <c r="E1427" s="128"/>
      <c r="F1427" s="70"/>
      <c r="G1427" s="66"/>
      <c r="H1427" s="66"/>
      <c r="I1427" s="129"/>
      <c r="J1427" s="88"/>
      <c r="K1427" s="93"/>
      <c r="L1427" s="93"/>
      <c r="M1427" s="94"/>
      <c r="N1427" s="94"/>
      <c r="O1427" s="94"/>
      <c r="P1427" s="94"/>
    </row>
    <row r="1428" spans="1:16" ht="24" customHeight="1">
      <c r="A1428" s="159">
        <f t="shared" si="80"/>
        <v>19</v>
      </c>
      <c r="B1428" s="114"/>
      <c r="C1428" s="81"/>
      <c r="D1428" s="73"/>
      <c r="E1428" s="128"/>
      <c r="F1428" s="70"/>
      <c r="G1428" s="66"/>
      <c r="H1428" s="66"/>
      <c r="I1428" s="129"/>
      <c r="J1428" s="95"/>
      <c r="K1428" s="93"/>
      <c r="L1428" s="93"/>
      <c r="M1428" s="94"/>
      <c r="N1428" s="94"/>
      <c r="O1428" s="94"/>
      <c r="P1428" s="94"/>
    </row>
    <row r="1429" spans="1:16" ht="24" customHeight="1">
      <c r="A1429" s="159">
        <f t="shared" si="80"/>
        <v>20</v>
      </c>
      <c r="B1429" s="118"/>
      <c r="C1429" s="119" t="s">
        <v>64</v>
      </c>
      <c r="D1429" s="120"/>
      <c r="E1429" s="183"/>
      <c r="F1429" s="122"/>
      <c r="G1429" s="123"/>
      <c r="H1429" s="123"/>
      <c r="I1429" s="124"/>
      <c r="J1429" s="95"/>
      <c r="K1429" s="93"/>
      <c r="L1429" s="93"/>
      <c r="M1429" s="94"/>
      <c r="N1429" s="94"/>
      <c r="O1429" s="94"/>
      <c r="P1429" s="94"/>
    </row>
    <row r="1430" spans="1:16" ht="24" customHeight="1">
      <c r="A1430" s="159">
        <f t="shared" si="80"/>
        <v>21</v>
      </c>
      <c r="B1430" s="114" t="s">
        <v>65</v>
      </c>
      <c r="C1430" s="184" t="s">
        <v>107</v>
      </c>
      <c r="D1430" s="184"/>
      <c r="E1430" s="116" t="s">
        <v>103</v>
      </c>
      <c r="F1430" s="71">
        <v>0</v>
      </c>
      <c r="G1430" s="72"/>
      <c r="H1430" s="72"/>
      <c r="I1430" s="185"/>
      <c r="J1430" s="95"/>
      <c r="K1430" s="93"/>
      <c r="L1430" s="93"/>
      <c r="M1430" s="94"/>
      <c r="N1430" s="94"/>
      <c r="O1430" s="94"/>
      <c r="P1430" s="94"/>
    </row>
    <row r="1431" spans="1:16" ht="24" customHeight="1">
      <c r="A1431" s="159">
        <f t="shared" si="80"/>
        <v>22</v>
      </c>
      <c r="B1431" s="114"/>
      <c r="C1431" s="186" t="s">
        <v>108</v>
      </c>
      <c r="D1431" s="186"/>
      <c r="E1431" s="168" t="s">
        <v>103</v>
      </c>
      <c r="F1431" s="70">
        <v>0</v>
      </c>
      <c r="G1431" s="66"/>
      <c r="H1431" s="66"/>
      <c r="I1431" s="129"/>
    </row>
    <row r="1432" spans="1:16" ht="24" customHeight="1">
      <c r="A1432" s="159">
        <f t="shared" si="80"/>
        <v>23</v>
      </c>
      <c r="B1432" s="114"/>
      <c r="C1432" s="184" t="s">
        <v>109</v>
      </c>
      <c r="D1432" s="184"/>
      <c r="E1432" s="116" t="s">
        <v>103</v>
      </c>
      <c r="F1432" s="71">
        <v>0</v>
      </c>
      <c r="G1432" s="72"/>
      <c r="H1432" s="66"/>
      <c r="I1432" s="129"/>
    </row>
    <row r="1433" spans="1:16" ht="24" customHeight="1">
      <c r="A1433" s="159">
        <f t="shared" si="80"/>
        <v>24</v>
      </c>
      <c r="B1433" s="114"/>
      <c r="C1433" s="186" t="s">
        <v>61</v>
      </c>
      <c r="D1433" s="186"/>
      <c r="E1433" s="116" t="s">
        <v>103</v>
      </c>
      <c r="F1433" s="71">
        <v>1</v>
      </c>
      <c r="G1433" s="72"/>
      <c r="H1433" s="66"/>
      <c r="I1433" s="117"/>
    </row>
    <row r="1434" spans="1:16" ht="24" customHeight="1">
      <c r="A1434" s="159">
        <f t="shared" si="80"/>
        <v>25</v>
      </c>
      <c r="B1434" s="114"/>
      <c r="C1434" s="186" t="s">
        <v>59</v>
      </c>
      <c r="D1434" s="75"/>
      <c r="E1434" s="116" t="s">
        <v>103</v>
      </c>
      <c r="F1434" s="71">
        <v>1</v>
      </c>
      <c r="G1434" s="72"/>
      <c r="H1434" s="66"/>
      <c r="I1434" s="117"/>
    </row>
    <row r="1435" spans="1:16" ht="24" customHeight="1">
      <c r="A1435" s="159">
        <f t="shared" si="80"/>
        <v>26</v>
      </c>
      <c r="B1435" s="114"/>
      <c r="C1435" s="115" t="s">
        <v>60</v>
      </c>
      <c r="D1435" s="76"/>
      <c r="E1435" s="116" t="s">
        <v>103</v>
      </c>
      <c r="F1435" s="71">
        <v>0</v>
      </c>
      <c r="G1435" s="72"/>
      <c r="H1435" s="66"/>
      <c r="I1435" s="117"/>
    </row>
    <row r="1436" spans="1:16" ht="24" customHeight="1">
      <c r="A1436" s="159">
        <f t="shared" si="80"/>
        <v>27</v>
      </c>
      <c r="B1436" s="118"/>
      <c r="C1436" s="119" t="s">
        <v>64</v>
      </c>
      <c r="D1436" s="120"/>
      <c r="E1436" s="121"/>
      <c r="F1436" s="122"/>
      <c r="G1436" s="123"/>
      <c r="H1436" s="123"/>
      <c r="I1436" s="124"/>
    </row>
    <row r="1437" spans="1:16" ht="24" customHeight="1">
      <c r="A1437" s="159">
        <f t="shared" si="80"/>
        <v>28</v>
      </c>
      <c r="B1437" s="125" t="s">
        <v>66</v>
      </c>
      <c r="C1437" s="77" t="s">
        <v>298</v>
      </c>
      <c r="D1437" s="78"/>
      <c r="E1437" s="126" t="s">
        <v>111</v>
      </c>
      <c r="F1437" s="67">
        <v>1</v>
      </c>
      <c r="G1437" s="68"/>
      <c r="H1437" s="66"/>
      <c r="I1437" s="127"/>
    </row>
    <row r="1438" spans="1:16" ht="24" customHeight="1">
      <c r="A1438" s="159">
        <f t="shared" si="80"/>
        <v>29</v>
      </c>
      <c r="B1438" s="114"/>
      <c r="C1438" s="79"/>
      <c r="D1438" s="80"/>
      <c r="E1438" s="128"/>
      <c r="F1438" s="70"/>
      <c r="G1438" s="66"/>
      <c r="H1438" s="66"/>
      <c r="I1438" s="129"/>
    </row>
    <row r="1439" spans="1:16" ht="24" customHeight="1">
      <c r="A1439" s="159">
        <f>A1438+1</f>
        <v>30</v>
      </c>
      <c r="B1439" s="114"/>
      <c r="C1439" s="74"/>
      <c r="D1439" s="76"/>
      <c r="E1439" s="115"/>
      <c r="F1439" s="64"/>
      <c r="G1439" s="65"/>
      <c r="H1439" s="66"/>
      <c r="I1439" s="117"/>
    </row>
    <row r="1440" spans="1:16" ht="24" customHeight="1" thickBot="1">
      <c r="A1440" s="159">
        <f t="shared" ref="A1440:A1441" si="81">A1439+1</f>
        <v>31</v>
      </c>
      <c r="B1440" s="130"/>
      <c r="C1440" s="131" t="s">
        <v>64</v>
      </c>
      <c r="D1440" s="132"/>
      <c r="E1440" s="115"/>
      <c r="F1440" s="133"/>
      <c r="G1440" s="134"/>
      <c r="H1440" s="134"/>
      <c r="I1440" s="117"/>
    </row>
    <row r="1441" spans="1:16" ht="24" customHeight="1" thickBot="1">
      <c r="A1441" s="159">
        <f t="shared" si="81"/>
        <v>32</v>
      </c>
      <c r="B1441" s="135" t="s">
        <v>67</v>
      </c>
      <c r="C1441" s="136"/>
      <c r="D1441" s="137"/>
      <c r="E1441" s="136"/>
      <c r="F1441" s="138"/>
      <c r="G1441" s="139"/>
      <c r="H1441" s="139"/>
      <c r="I1441" s="140"/>
    </row>
    <row r="1442" spans="1:16" ht="24" customHeight="1" thickTop="1">
      <c r="A1442" s="159">
        <v>1</v>
      </c>
      <c r="B1442" s="141" t="str">
        <f>C1445</f>
        <v>10) 침수방지알림 장치 신설</v>
      </c>
      <c r="C1442" s="170"/>
      <c r="D1442" s="170"/>
      <c r="E1442" s="143"/>
      <c r="F1442" s="144"/>
      <c r="G1442" s="145"/>
      <c r="H1442" s="145"/>
      <c r="I1442" s="146"/>
    </row>
    <row r="1443" spans="1:16" ht="24" customHeight="1" thickBot="1">
      <c r="A1443" s="159">
        <f t="shared" ref="A1443:A1470" si="82">A1442+1</f>
        <v>2</v>
      </c>
      <c r="B1443" s="147" t="s">
        <v>185</v>
      </c>
      <c r="C1443" s="148"/>
      <c r="D1443" s="148"/>
      <c r="E1443" s="149"/>
      <c r="F1443" s="150"/>
      <c r="G1443" s="151"/>
      <c r="H1443" s="151"/>
      <c r="I1443" s="152"/>
    </row>
    <row r="1444" spans="1:16" ht="24" customHeight="1" thickBot="1">
      <c r="A1444" s="159">
        <f t="shared" si="82"/>
        <v>3</v>
      </c>
      <c r="B1444" s="153" t="s">
        <v>0</v>
      </c>
      <c r="C1444" s="154" t="s">
        <v>1</v>
      </c>
      <c r="D1444" s="155" t="s">
        <v>2</v>
      </c>
      <c r="E1444" s="154" t="s">
        <v>3</v>
      </c>
      <c r="F1444" s="156" t="s">
        <v>4</v>
      </c>
      <c r="G1444" s="154" t="s">
        <v>317</v>
      </c>
      <c r="H1444" s="154" t="s">
        <v>353</v>
      </c>
      <c r="I1444" s="157" t="s">
        <v>5</v>
      </c>
      <c r="J1444" s="180"/>
    </row>
    <row r="1445" spans="1:16" ht="24" customHeight="1" thickTop="1">
      <c r="A1445" s="159">
        <f t="shared" si="82"/>
        <v>4</v>
      </c>
      <c r="B1445" s="114" t="s">
        <v>50</v>
      </c>
      <c r="C1445" s="87" t="s">
        <v>181</v>
      </c>
      <c r="D1445" s="69"/>
      <c r="E1445" s="158" t="s">
        <v>54</v>
      </c>
      <c r="F1445" s="70">
        <v>1</v>
      </c>
      <c r="G1445" s="66"/>
      <c r="H1445" s="66"/>
      <c r="I1445" s="127"/>
      <c r="J1445" s="181"/>
      <c r="K1445" s="182"/>
      <c r="L1445" s="182"/>
      <c r="M1445" s="182"/>
      <c r="N1445" s="182"/>
      <c r="O1445" s="178"/>
    </row>
    <row r="1446" spans="1:16" ht="24" customHeight="1">
      <c r="A1446" s="159">
        <f t="shared" si="82"/>
        <v>5</v>
      </c>
      <c r="B1446" s="114"/>
      <c r="C1446" s="91" t="s">
        <v>291</v>
      </c>
      <c r="D1446" s="69"/>
      <c r="E1446" s="128" t="s">
        <v>54</v>
      </c>
      <c r="F1446" s="70">
        <v>1</v>
      </c>
      <c r="G1446" s="66"/>
      <c r="H1446" s="66"/>
      <c r="I1446" s="129"/>
      <c r="J1446" s="88"/>
      <c r="K1446" s="93"/>
      <c r="L1446" s="93"/>
      <c r="M1446" s="94"/>
      <c r="N1446" s="94"/>
      <c r="O1446" s="94"/>
      <c r="P1446" s="94"/>
    </row>
    <row r="1447" spans="1:16" ht="24" customHeight="1">
      <c r="A1447" s="159">
        <f t="shared" si="82"/>
        <v>6</v>
      </c>
      <c r="B1447" s="114"/>
      <c r="C1447" s="81"/>
      <c r="D1447" s="69"/>
      <c r="E1447" s="128"/>
      <c r="F1447" s="70"/>
      <c r="G1447" s="66"/>
      <c r="H1447" s="66"/>
      <c r="I1447" s="129"/>
      <c r="J1447" s="88"/>
      <c r="K1447" s="89"/>
      <c r="L1447" s="93"/>
      <c r="M1447" s="94"/>
      <c r="N1447" s="94"/>
      <c r="O1447" s="94"/>
      <c r="P1447" s="94"/>
    </row>
    <row r="1448" spans="1:16" ht="24" customHeight="1">
      <c r="A1448" s="159">
        <f t="shared" si="82"/>
        <v>7</v>
      </c>
      <c r="B1448" s="114"/>
      <c r="C1448" s="81"/>
      <c r="D1448" s="69"/>
      <c r="E1448" s="128"/>
      <c r="F1448" s="70"/>
      <c r="G1448" s="66"/>
      <c r="H1448" s="66"/>
      <c r="I1448" s="117"/>
      <c r="J1448" s="88"/>
      <c r="K1448" s="93"/>
      <c r="L1448" s="93"/>
      <c r="M1448" s="94"/>
      <c r="N1448" s="94"/>
      <c r="O1448" s="94"/>
      <c r="P1448" s="94"/>
    </row>
    <row r="1449" spans="1:16" ht="24" customHeight="1">
      <c r="A1449" s="159">
        <f t="shared" si="82"/>
        <v>8</v>
      </c>
      <c r="B1449" s="114"/>
      <c r="C1449" s="81"/>
      <c r="D1449" s="69"/>
      <c r="E1449" s="128"/>
      <c r="F1449" s="70"/>
      <c r="G1449" s="66"/>
      <c r="H1449" s="66"/>
      <c r="I1449" s="117"/>
      <c r="J1449" s="88"/>
      <c r="K1449" s="93"/>
      <c r="L1449" s="93"/>
      <c r="M1449" s="94"/>
      <c r="N1449" s="94"/>
      <c r="O1449" s="94"/>
      <c r="P1449" s="94"/>
    </row>
    <row r="1450" spans="1:16" ht="24" customHeight="1">
      <c r="A1450" s="159">
        <f t="shared" si="82"/>
        <v>9</v>
      </c>
      <c r="B1450" s="114"/>
      <c r="C1450" s="81"/>
      <c r="D1450" s="69"/>
      <c r="E1450" s="128"/>
      <c r="F1450" s="70"/>
      <c r="G1450" s="66"/>
      <c r="H1450" s="66"/>
      <c r="I1450" s="117"/>
      <c r="J1450" s="88"/>
      <c r="K1450" s="93"/>
      <c r="L1450" s="93"/>
      <c r="M1450" s="94"/>
      <c r="N1450" s="94"/>
      <c r="O1450" s="94"/>
      <c r="P1450" s="94"/>
    </row>
    <row r="1451" spans="1:16" ht="24" customHeight="1">
      <c r="A1451" s="159">
        <f t="shared" si="82"/>
        <v>10</v>
      </c>
      <c r="B1451" s="114"/>
      <c r="C1451" s="81"/>
      <c r="D1451" s="69"/>
      <c r="E1451" s="128"/>
      <c r="F1451" s="70"/>
      <c r="G1451" s="66"/>
      <c r="H1451" s="66"/>
      <c r="I1451" s="117"/>
      <c r="J1451" s="88"/>
      <c r="K1451" s="93"/>
      <c r="L1451" s="93"/>
      <c r="M1451" s="94"/>
      <c r="N1451" s="94"/>
      <c r="O1451" s="94"/>
      <c r="P1451" s="94"/>
    </row>
    <row r="1452" spans="1:16" ht="24" customHeight="1">
      <c r="A1452" s="159">
        <f t="shared" si="82"/>
        <v>11</v>
      </c>
      <c r="B1452" s="114"/>
      <c r="C1452" s="81"/>
      <c r="D1452" s="69"/>
      <c r="E1452" s="128"/>
      <c r="F1452" s="70"/>
      <c r="G1452" s="66"/>
      <c r="H1452" s="66"/>
      <c r="I1452" s="117"/>
      <c r="J1452" s="88"/>
      <c r="K1452" s="93"/>
      <c r="L1452" s="93"/>
      <c r="M1452" s="94"/>
      <c r="N1452" s="94"/>
      <c r="O1452" s="94"/>
      <c r="P1452" s="94"/>
    </row>
    <row r="1453" spans="1:16" ht="24" customHeight="1">
      <c r="A1453" s="159">
        <f t="shared" si="82"/>
        <v>12</v>
      </c>
      <c r="B1453" s="114"/>
      <c r="C1453" s="81"/>
      <c r="D1453" s="73"/>
      <c r="E1453" s="128"/>
      <c r="F1453" s="70"/>
      <c r="G1453" s="66"/>
      <c r="H1453" s="66"/>
      <c r="I1453" s="129"/>
      <c r="J1453" s="88"/>
      <c r="K1453" s="93"/>
      <c r="L1453" s="93"/>
      <c r="M1453" s="94"/>
      <c r="N1453" s="94"/>
      <c r="O1453" s="94"/>
      <c r="P1453" s="94"/>
    </row>
    <row r="1454" spans="1:16" ht="24" customHeight="1">
      <c r="A1454" s="159">
        <f t="shared" si="82"/>
        <v>13</v>
      </c>
      <c r="B1454" s="114"/>
      <c r="C1454" s="81"/>
      <c r="D1454" s="73"/>
      <c r="E1454" s="128"/>
      <c r="F1454" s="70"/>
      <c r="G1454" s="66"/>
      <c r="H1454" s="66"/>
      <c r="I1454" s="129"/>
      <c r="J1454" s="88"/>
      <c r="K1454" s="93"/>
      <c r="L1454" s="93"/>
      <c r="M1454" s="94"/>
      <c r="N1454" s="94"/>
      <c r="O1454" s="94"/>
      <c r="P1454" s="94"/>
    </row>
    <row r="1455" spans="1:16" ht="24" customHeight="1">
      <c r="A1455" s="159">
        <f t="shared" si="82"/>
        <v>14</v>
      </c>
      <c r="B1455" s="114"/>
      <c r="C1455" s="81"/>
      <c r="D1455" s="73"/>
      <c r="E1455" s="128"/>
      <c r="F1455" s="70"/>
      <c r="G1455" s="66"/>
      <c r="H1455" s="66"/>
      <c r="I1455" s="129"/>
      <c r="J1455" s="88"/>
      <c r="K1455" s="93"/>
      <c r="L1455" s="93"/>
      <c r="M1455" s="94"/>
      <c r="N1455" s="94"/>
      <c r="O1455" s="94"/>
      <c r="P1455" s="94"/>
    </row>
    <row r="1456" spans="1:16" ht="24" customHeight="1">
      <c r="A1456" s="159">
        <f t="shared" si="82"/>
        <v>15</v>
      </c>
      <c r="B1456" s="114"/>
      <c r="C1456" s="81"/>
      <c r="D1456" s="73"/>
      <c r="E1456" s="128"/>
      <c r="F1456" s="70"/>
      <c r="G1456" s="66"/>
      <c r="H1456" s="66"/>
      <c r="I1456" s="129"/>
      <c r="J1456" s="88"/>
      <c r="K1456" s="93"/>
      <c r="L1456" s="93"/>
      <c r="M1456" s="94"/>
      <c r="N1456" s="94"/>
      <c r="O1456" s="94"/>
      <c r="P1456" s="94"/>
    </row>
    <row r="1457" spans="1:16" ht="24" customHeight="1">
      <c r="A1457" s="159">
        <f t="shared" si="82"/>
        <v>16</v>
      </c>
      <c r="B1457" s="114"/>
      <c r="C1457" s="81"/>
      <c r="D1457" s="73"/>
      <c r="E1457" s="128"/>
      <c r="F1457" s="70"/>
      <c r="G1457" s="66"/>
      <c r="H1457" s="66"/>
      <c r="I1457" s="129"/>
      <c r="J1457" s="88"/>
      <c r="K1457" s="93"/>
      <c r="L1457" s="93"/>
      <c r="M1457" s="94"/>
      <c r="N1457" s="94"/>
      <c r="O1457" s="94"/>
      <c r="P1457" s="94"/>
    </row>
    <row r="1458" spans="1:16" ht="24" customHeight="1">
      <c r="A1458" s="159">
        <f t="shared" si="82"/>
        <v>17</v>
      </c>
      <c r="B1458" s="114"/>
      <c r="C1458" s="81"/>
      <c r="D1458" s="73"/>
      <c r="E1458" s="128"/>
      <c r="F1458" s="70"/>
      <c r="G1458" s="66"/>
      <c r="H1458" s="66"/>
      <c r="I1458" s="129"/>
      <c r="J1458" s="88"/>
      <c r="K1458" s="93"/>
      <c r="L1458" s="93"/>
      <c r="M1458" s="94"/>
      <c r="N1458" s="94"/>
      <c r="O1458" s="94"/>
      <c r="P1458" s="94"/>
    </row>
    <row r="1459" spans="1:16" ht="24" customHeight="1">
      <c r="A1459" s="159">
        <f t="shared" si="82"/>
        <v>18</v>
      </c>
      <c r="B1459" s="114"/>
      <c r="C1459" s="81"/>
      <c r="D1459" s="73"/>
      <c r="E1459" s="128"/>
      <c r="F1459" s="70"/>
      <c r="G1459" s="66"/>
      <c r="H1459" s="66"/>
      <c r="I1459" s="129"/>
      <c r="J1459" s="88"/>
      <c r="K1459" s="93"/>
      <c r="L1459" s="93"/>
      <c r="M1459" s="94"/>
      <c r="N1459" s="94"/>
      <c r="O1459" s="94"/>
      <c r="P1459" s="94"/>
    </row>
    <row r="1460" spans="1:16" ht="24" customHeight="1">
      <c r="A1460" s="159">
        <f t="shared" si="82"/>
        <v>19</v>
      </c>
      <c r="B1460" s="114"/>
      <c r="C1460" s="81"/>
      <c r="D1460" s="73"/>
      <c r="E1460" s="128"/>
      <c r="F1460" s="70"/>
      <c r="G1460" s="66"/>
      <c r="H1460" s="66"/>
      <c r="I1460" s="129"/>
      <c r="J1460" s="95"/>
      <c r="K1460" s="93"/>
      <c r="L1460" s="93"/>
      <c r="M1460" s="94"/>
      <c r="N1460" s="94"/>
      <c r="O1460" s="94"/>
      <c r="P1460" s="94"/>
    </row>
    <row r="1461" spans="1:16" ht="24" customHeight="1">
      <c r="A1461" s="159">
        <f t="shared" si="82"/>
        <v>20</v>
      </c>
      <c r="B1461" s="118"/>
      <c r="C1461" s="119" t="s">
        <v>64</v>
      </c>
      <c r="D1461" s="120"/>
      <c r="E1461" s="183"/>
      <c r="F1461" s="122"/>
      <c r="G1461" s="123"/>
      <c r="H1461" s="123"/>
      <c r="I1461" s="124"/>
      <c r="J1461" s="95"/>
      <c r="K1461" s="93"/>
      <c r="L1461" s="93"/>
      <c r="M1461" s="94"/>
      <c r="N1461" s="94"/>
      <c r="O1461" s="94"/>
      <c r="P1461" s="94"/>
    </row>
    <row r="1462" spans="1:16" ht="24" customHeight="1">
      <c r="A1462" s="159">
        <f t="shared" si="82"/>
        <v>21</v>
      </c>
      <c r="B1462" s="114" t="s">
        <v>65</v>
      </c>
      <c r="C1462" s="184" t="s">
        <v>107</v>
      </c>
      <c r="D1462" s="184"/>
      <c r="E1462" s="116" t="s">
        <v>103</v>
      </c>
      <c r="F1462" s="71">
        <v>2</v>
      </c>
      <c r="G1462" s="72"/>
      <c r="H1462" s="72"/>
      <c r="I1462" s="185"/>
      <c r="J1462" s="95"/>
      <c r="K1462" s="93"/>
      <c r="L1462" s="93"/>
      <c r="M1462" s="94"/>
      <c r="N1462" s="94"/>
      <c r="O1462" s="94"/>
      <c r="P1462" s="94"/>
    </row>
    <row r="1463" spans="1:16" ht="24" customHeight="1">
      <c r="A1463" s="159">
        <f t="shared" si="82"/>
        <v>22</v>
      </c>
      <c r="B1463" s="114"/>
      <c r="C1463" s="186" t="s">
        <v>108</v>
      </c>
      <c r="D1463" s="186"/>
      <c r="E1463" s="168" t="s">
        <v>103</v>
      </c>
      <c r="F1463" s="70">
        <v>2</v>
      </c>
      <c r="G1463" s="66"/>
      <c r="H1463" s="66"/>
      <c r="I1463" s="129"/>
    </row>
    <row r="1464" spans="1:16" ht="24" customHeight="1">
      <c r="A1464" s="159">
        <f t="shared" si="82"/>
        <v>23</v>
      </c>
      <c r="B1464" s="114"/>
      <c r="C1464" s="184" t="s">
        <v>109</v>
      </c>
      <c r="D1464" s="184"/>
      <c r="E1464" s="116" t="s">
        <v>103</v>
      </c>
      <c r="F1464" s="71">
        <v>0</v>
      </c>
      <c r="G1464" s="72"/>
      <c r="H1464" s="66"/>
      <c r="I1464" s="129"/>
    </row>
    <row r="1465" spans="1:16" ht="24" customHeight="1">
      <c r="A1465" s="159">
        <f t="shared" si="82"/>
        <v>24</v>
      </c>
      <c r="B1465" s="114"/>
      <c r="C1465" s="186" t="s">
        <v>102</v>
      </c>
      <c r="D1465" s="186"/>
      <c r="E1465" s="116" t="s">
        <v>103</v>
      </c>
      <c r="F1465" s="71">
        <v>2</v>
      </c>
      <c r="G1465" s="72"/>
      <c r="H1465" s="66"/>
      <c r="I1465" s="117"/>
    </row>
    <row r="1466" spans="1:16" ht="24" customHeight="1">
      <c r="A1466" s="159">
        <f t="shared" si="82"/>
        <v>25</v>
      </c>
      <c r="B1466" s="114"/>
      <c r="C1466" s="186" t="s">
        <v>89</v>
      </c>
      <c r="D1466" s="75"/>
      <c r="E1466" s="116" t="s">
        <v>103</v>
      </c>
      <c r="F1466" s="71">
        <v>2</v>
      </c>
      <c r="G1466" s="72"/>
      <c r="H1466" s="66"/>
      <c r="I1466" s="117"/>
    </row>
    <row r="1467" spans="1:16" ht="24" customHeight="1">
      <c r="A1467" s="159">
        <f t="shared" si="82"/>
        <v>26</v>
      </c>
      <c r="B1467" s="114"/>
      <c r="C1467" s="115"/>
      <c r="D1467" s="76"/>
      <c r="E1467" s="116"/>
      <c r="F1467" s="71"/>
      <c r="G1467" s="72"/>
      <c r="H1467" s="66"/>
      <c r="I1467" s="117"/>
    </row>
    <row r="1468" spans="1:16" ht="24" customHeight="1">
      <c r="A1468" s="159">
        <f t="shared" si="82"/>
        <v>27</v>
      </c>
      <c r="B1468" s="118"/>
      <c r="C1468" s="119" t="s">
        <v>64</v>
      </c>
      <c r="D1468" s="120"/>
      <c r="E1468" s="121"/>
      <c r="F1468" s="122"/>
      <c r="G1468" s="123"/>
      <c r="H1468" s="123"/>
      <c r="I1468" s="124"/>
    </row>
    <row r="1469" spans="1:16" ht="24" customHeight="1">
      <c r="A1469" s="159">
        <f t="shared" si="82"/>
        <v>28</v>
      </c>
      <c r="B1469" s="125" t="s">
        <v>66</v>
      </c>
      <c r="C1469" s="77"/>
      <c r="D1469" s="78"/>
      <c r="E1469" s="126"/>
      <c r="F1469" s="67"/>
      <c r="G1469" s="68"/>
      <c r="H1469" s="66"/>
      <c r="I1469" s="127"/>
    </row>
    <row r="1470" spans="1:16" ht="24" customHeight="1">
      <c r="A1470" s="159">
        <f t="shared" si="82"/>
        <v>29</v>
      </c>
      <c r="B1470" s="114"/>
      <c r="C1470" s="79"/>
      <c r="D1470" s="80"/>
      <c r="E1470" s="128"/>
      <c r="F1470" s="70"/>
      <c r="G1470" s="66"/>
      <c r="H1470" s="66"/>
      <c r="I1470" s="129"/>
    </row>
    <row r="1471" spans="1:16" ht="24" customHeight="1">
      <c r="A1471" s="159">
        <f>A1470+1</f>
        <v>30</v>
      </c>
      <c r="B1471" s="114"/>
      <c r="C1471" s="74"/>
      <c r="D1471" s="76"/>
      <c r="E1471" s="115"/>
      <c r="F1471" s="64"/>
      <c r="G1471" s="65"/>
      <c r="H1471" s="66"/>
      <c r="I1471" s="117"/>
    </row>
    <row r="1472" spans="1:16" ht="24" customHeight="1" thickBot="1">
      <c r="A1472" s="159">
        <f t="shared" ref="A1472:A1473" si="83">A1471+1</f>
        <v>31</v>
      </c>
      <c r="B1472" s="130"/>
      <c r="C1472" s="131" t="s">
        <v>64</v>
      </c>
      <c r="D1472" s="132"/>
      <c r="E1472" s="115"/>
      <c r="F1472" s="133"/>
      <c r="G1472" s="134"/>
      <c r="H1472" s="134"/>
      <c r="I1472" s="117"/>
    </row>
    <row r="1473" spans="1:16" ht="24" customHeight="1" thickBot="1">
      <c r="A1473" s="159">
        <f t="shared" si="83"/>
        <v>32</v>
      </c>
      <c r="B1473" s="135" t="s">
        <v>67</v>
      </c>
      <c r="C1473" s="136"/>
      <c r="D1473" s="137"/>
      <c r="E1473" s="136"/>
      <c r="F1473" s="138"/>
      <c r="G1473" s="139"/>
      <c r="H1473" s="139"/>
      <c r="I1473" s="140"/>
    </row>
    <row r="1474" spans="1:16" ht="24" customHeight="1" thickTop="1">
      <c r="A1474" s="159">
        <v>1</v>
      </c>
      <c r="B1474" s="141" t="str">
        <f>C1477</f>
        <v>11) 연료유 이송 펌프 신환</v>
      </c>
      <c r="C1474" s="170"/>
      <c r="D1474" s="170"/>
      <c r="E1474" s="143"/>
      <c r="F1474" s="144"/>
      <c r="G1474" s="145"/>
      <c r="H1474" s="145"/>
      <c r="I1474" s="146"/>
    </row>
    <row r="1475" spans="1:16" ht="24" customHeight="1" thickBot="1">
      <c r="A1475" s="159">
        <f t="shared" ref="A1475:A1502" si="84">A1474+1</f>
        <v>2</v>
      </c>
      <c r="B1475" s="147" t="s">
        <v>186</v>
      </c>
      <c r="C1475" s="148"/>
      <c r="D1475" s="148"/>
      <c r="E1475" s="149"/>
      <c r="F1475" s="150"/>
      <c r="G1475" s="151"/>
      <c r="H1475" s="151"/>
      <c r="I1475" s="152"/>
    </row>
    <row r="1476" spans="1:16" ht="24" customHeight="1" thickBot="1">
      <c r="A1476" s="159">
        <f t="shared" si="84"/>
        <v>3</v>
      </c>
      <c r="B1476" s="153" t="s">
        <v>0</v>
      </c>
      <c r="C1476" s="154" t="s">
        <v>1</v>
      </c>
      <c r="D1476" s="155" t="s">
        <v>2</v>
      </c>
      <c r="E1476" s="154" t="s">
        <v>3</v>
      </c>
      <c r="F1476" s="156" t="s">
        <v>4</v>
      </c>
      <c r="G1476" s="154" t="s">
        <v>317</v>
      </c>
      <c r="H1476" s="154" t="s">
        <v>353</v>
      </c>
      <c r="I1476" s="157" t="s">
        <v>5</v>
      </c>
      <c r="J1476" s="180"/>
    </row>
    <row r="1477" spans="1:16" ht="24" customHeight="1" thickTop="1">
      <c r="A1477" s="159">
        <f t="shared" si="84"/>
        <v>4</v>
      </c>
      <c r="B1477" s="114" t="s">
        <v>50</v>
      </c>
      <c r="C1477" s="87" t="s">
        <v>182</v>
      </c>
      <c r="D1477" s="69" t="s">
        <v>287</v>
      </c>
      <c r="E1477" s="158" t="s">
        <v>56</v>
      </c>
      <c r="F1477" s="70">
        <v>1</v>
      </c>
      <c r="G1477" s="66"/>
      <c r="H1477" s="66"/>
      <c r="I1477" s="127"/>
      <c r="J1477" s="181"/>
      <c r="K1477" s="182"/>
      <c r="L1477" s="182"/>
      <c r="M1477" s="182"/>
      <c r="N1477" s="182"/>
      <c r="O1477" s="178"/>
    </row>
    <row r="1478" spans="1:16" ht="24" customHeight="1">
      <c r="A1478" s="159">
        <f t="shared" si="84"/>
        <v>5</v>
      </c>
      <c r="B1478" s="114"/>
      <c r="C1478" s="81"/>
      <c r="D1478" s="69"/>
      <c r="E1478" s="128"/>
      <c r="F1478" s="70"/>
      <c r="G1478" s="66"/>
      <c r="H1478" s="66"/>
      <c r="I1478" s="129"/>
      <c r="J1478" s="88"/>
      <c r="K1478" s="93"/>
      <c r="L1478" s="93"/>
      <c r="M1478" s="94"/>
      <c r="N1478" s="94"/>
      <c r="O1478" s="94"/>
      <c r="P1478" s="94"/>
    </row>
    <row r="1479" spans="1:16" ht="24" customHeight="1">
      <c r="A1479" s="159">
        <f t="shared" si="84"/>
        <v>6</v>
      </c>
      <c r="B1479" s="114"/>
      <c r="C1479" s="81"/>
      <c r="D1479" s="69"/>
      <c r="E1479" s="128"/>
      <c r="F1479" s="70"/>
      <c r="G1479" s="66"/>
      <c r="H1479" s="66"/>
      <c r="I1479" s="129"/>
      <c r="J1479" s="88"/>
      <c r="K1479" s="89"/>
      <c r="L1479" s="93"/>
      <c r="M1479" s="94"/>
      <c r="N1479" s="94"/>
      <c r="O1479" s="94"/>
      <c r="P1479" s="94"/>
    </row>
    <row r="1480" spans="1:16" ht="24" customHeight="1">
      <c r="A1480" s="159">
        <f t="shared" si="84"/>
        <v>7</v>
      </c>
      <c r="B1480" s="114"/>
      <c r="C1480" s="81"/>
      <c r="D1480" s="69"/>
      <c r="E1480" s="128"/>
      <c r="F1480" s="70"/>
      <c r="G1480" s="66"/>
      <c r="H1480" s="66"/>
      <c r="I1480" s="117"/>
      <c r="J1480" s="88"/>
      <c r="K1480" s="93"/>
      <c r="L1480" s="93"/>
      <c r="M1480" s="94"/>
      <c r="N1480" s="94"/>
      <c r="O1480" s="94"/>
      <c r="P1480" s="94"/>
    </row>
    <row r="1481" spans="1:16" ht="24" customHeight="1">
      <c r="A1481" s="159">
        <f t="shared" si="84"/>
        <v>8</v>
      </c>
      <c r="B1481" s="114"/>
      <c r="C1481" s="81"/>
      <c r="D1481" s="69"/>
      <c r="E1481" s="128"/>
      <c r="F1481" s="70"/>
      <c r="G1481" s="66"/>
      <c r="H1481" s="66"/>
      <c r="I1481" s="117"/>
      <c r="J1481" s="88"/>
      <c r="K1481" s="93"/>
      <c r="L1481" s="93"/>
      <c r="M1481" s="94"/>
      <c r="N1481" s="94"/>
      <c r="O1481" s="94"/>
      <c r="P1481" s="94"/>
    </row>
    <row r="1482" spans="1:16" ht="24" customHeight="1">
      <c r="A1482" s="159">
        <f t="shared" si="84"/>
        <v>9</v>
      </c>
      <c r="B1482" s="114"/>
      <c r="C1482" s="81"/>
      <c r="D1482" s="69"/>
      <c r="E1482" s="128"/>
      <c r="F1482" s="70"/>
      <c r="G1482" s="66"/>
      <c r="H1482" s="66"/>
      <c r="I1482" s="117"/>
      <c r="J1482" s="88"/>
      <c r="K1482" s="93"/>
      <c r="L1482" s="93"/>
      <c r="M1482" s="94"/>
      <c r="N1482" s="94"/>
      <c r="O1482" s="94"/>
      <c r="P1482" s="94"/>
    </row>
    <row r="1483" spans="1:16" ht="24" customHeight="1">
      <c r="A1483" s="159">
        <f t="shared" si="84"/>
        <v>10</v>
      </c>
      <c r="B1483" s="114"/>
      <c r="C1483" s="81"/>
      <c r="D1483" s="69"/>
      <c r="E1483" s="128"/>
      <c r="F1483" s="70"/>
      <c r="G1483" s="66"/>
      <c r="H1483" s="66"/>
      <c r="I1483" s="117"/>
      <c r="J1483" s="88"/>
      <c r="K1483" s="93"/>
      <c r="L1483" s="93"/>
      <c r="M1483" s="94"/>
      <c r="N1483" s="94"/>
      <c r="O1483" s="94"/>
      <c r="P1483" s="94"/>
    </row>
    <row r="1484" spans="1:16" ht="24" customHeight="1">
      <c r="A1484" s="159">
        <f t="shared" si="84"/>
        <v>11</v>
      </c>
      <c r="B1484" s="114"/>
      <c r="C1484" s="81"/>
      <c r="D1484" s="69"/>
      <c r="E1484" s="128"/>
      <c r="F1484" s="70"/>
      <c r="G1484" s="66"/>
      <c r="H1484" s="66"/>
      <c r="I1484" s="117"/>
      <c r="J1484" s="88"/>
      <c r="K1484" s="93"/>
      <c r="L1484" s="93"/>
      <c r="M1484" s="94"/>
      <c r="N1484" s="94"/>
      <c r="O1484" s="94"/>
      <c r="P1484" s="94"/>
    </row>
    <row r="1485" spans="1:16" ht="24" customHeight="1">
      <c r="A1485" s="159">
        <f t="shared" si="84"/>
        <v>12</v>
      </c>
      <c r="B1485" s="114"/>
      <c r="C1485" s="81"/>
      <c r="D1485" s="73"/>
      <c r="E1485" s="128"/>
      <c r="F1485" s="70"/>
      <c r="G1485" s="66"/>
      <c r="H1485" s="66"/>
      <c r="I1485" s="129"/>
      <c r="J1485" s="88"/>
      <c r="K1485" s="93"/>
      <c r="L1485" s="93"/>
      <c r="M1485" s="94"/>
      <c r="N1485" s="94"/>
      <c r="O1485" s="94"/>
      <c r="P1485" s="94"/>
    </row>
    <row r="1486" spans="1:16" ht="24" customHeight="1">
      <c r="A1486" s="159">
        <f t="shared" si="84"/>
        <v>13</v>
      </c>
      <c r="B1486" s="114"/>
      <c r="C1486" s="81"/>
      <c r="D1486" s="73"/>
      <c r="E1486" s="128"/>
      <c r="F1486" s="70"/>
      <c r="G1486" s="66"/>
      <c r="H1486" s="66"/>
      <c r="I1486" s="129"/>
      <c r="J1486" s="88"/>
      <c r="K1486" s="93"/>
      <c r="L1486" s="93"/>
      <c r="M1486" s="94"/>
      <c r="N1486" s="94"/>
      <c r="O1486" s="94"/>
      <c r="P1486" s="94"/>
    </row>
    <row r="1487" spans="1:16" ht="24" customHeight="1">
      <c r="A1487" s="159">
        <f t="shared" si="84"/>
        <v>14</v>
      </c>
      <c r="B1487" s="114"/>
      <c r="C1487" s="81"/>
      <c r="D1487" s="73"/>
      <c r="E1487" s="128"/>
      <c r="F1487" s="70"/>
      <c r="G1487" s="66"/>
      <c r="H1487" s="66"/>
      <c r="I1487" s="129"/>
      <c r="J1487" s="88"/>
      <c r="K1487" s="93"/>
      <c r="L1487" s="93"/>
      <c r="M1487" s="94"/>
      <c r="N1487" s="94"/>
      <c r="O1487" s="94"/>
      <c r="P1487" s="94"/>
    </row>
    <row r="1488" spans="1:16" ht="24" customHeight="1">
      <c r="A1488" s="159">
        <f t="shared" si="84"/>
        <v>15</v>
      </c>
      <c r="B1488" s="114"/>
      <c r="C1488" s="81"/>
      <c r="D1488" s="73"/>
      <c r="E1488" s="128"/>
      <c r="F1488" s="70"/>
      <c r="G1488" s="66"/>
      <c r="H1488" s="66"/>
      <c r="I1488" s="129"/>
      <c r="J1488" s="88"/>
      <c r="K1488" s="93"/>
      <c r="L1488" s="93"/>
      <c r="M1488" s="94"/>
      <c r="N1488" s="94"/>
      <c r="O1488" s="94"/>
      <c r="P1488" s="94"/>
    </row>
    <row r="1489" spans="1:16" ht="24" customHeight="1">
      <c r="A1489" s="159">
        <f t="shared" si="84"/>
        <v>16</v>
      </c>
      <c r="B1489" s="114"/>
      <c r="C1489" s="81"/>
      <c r="D1489" s="73"/>
      <c r="E1489" s="128"/>
      <c r="F1489" s="70"/>
      <c r="G1489" s="66"/>
      <c r="H1489" s="66"/>
      <c r="I1489" s="129"/>
      <c r="J1489" s="88"/>
      <c r="K1489" s="93"/>
      <c r="L1489" s="93"/>
      <c r="M1489" s="94"/>
      <c r="N1489" s="94"/>
      <c r="O1489" s="94"/>
      <c r="P1489" s="94"/>
    </row>
    <row r="1490" spans="1:16" ht="24" customHeight="1">
      <c r="A1490" s="159">
        <f t="shared" si="84"/>
        <v>17</v>
      </c>
      <c r="B1490" s="114"/>
      <c r="C1490" s="81"/>
      <c r="D1490" s="73"/>
      <c r="E1490" s="128"/>
      <c r="F1490" s="70"/>
      <c r="G1490" s="66"/>
      <c r="H1490" s="66"/>
      <c r="I1490" s="129"/>
      <c r="J1490" s="88"/>
      <c r="K1490" s="93"/>
      <c r="L1490" s="93"/>
      <c r="M1490" s="94"/>
      <c r="N1490" s="94"/>
      <c r="O1490" s="94"/>
      <c r="P1490" s="94"/>
    </row>
    <row r="1491" spans="1:16" ht="24" customHeight="1">
      <c r="A1491" s="159">
        <f t="shared" si="84"/>
        <v>18</v>
      </c>
      <c r="B1491" s="114"/>
      <c r="C1491" s="81"/>
      <c r="D1491" s="73"/>
      <c r="E1491" s="128"/>
      <c r="F1491" s="70"/>
      <c r="G1491" s="66"/>
      <c r="H1491" s="66"/>
      <c r="I1491" s="129"/>
      <c r="J1491" s="88"/>
      <c r="K1491" s="93"/>
      <c r="L1491" s="93"/>
      <c r="M1491" s="94"/>
      <c r="N1491" s="94"/>
      <c r="O1491" s="94"/>
      <c r="P1491" s="94"/>
    </row>
    <row r="1492" spans="1:16" ht="24" customHeight="1">
      <c r="A1492" s="159">
        <f t="shared" si="84"/>
        <v>19</v>
      </c>
      <c r="B1492" s="114"/>
      <c r="C1492" s="81"/>
      <c r="D1492" s="73"/>
      <c r="E1492" s="128"/>
      <c r="F1492" s="70"/>
      <c r="G1492" s="66"/>
      <c r="H1492" s="66"/>
      <c r="I1492" s="129"/>
      <c r="J1492" s="95"/>
      <c r="K1492" s="93"/>
      <c r="L1492" s="93"/>
      <c r="M1492" s="94"/>
      <c r="N1492" s="94"/>
      <c r="O1492" s="94"/>
      <c r="P1492" s="94"/>
    </row>
    <row r="1493" spans="1:16" ht="24" customHeight="1">
      <c r="A1493" s="159">
        <f t="shared" si="84"/>
        <v>20</v>
      </c>
      <c r="B1493" s="118"/>
      <c r="C1493" s="119" t="s">
        <v>64</v>
      </c>
      <c r="D1493" s="120"/>
      <c r="E1493" s="183"/>
      <c r="F1493" s="122"/>
      <c r="G1493" s="123"/>
      <c r="H1493" s="123"/>
      <c r="I1493" s="124"/>
      <c r="J1493" s="95"/>
      <c r="K1493" s="93"/>
      <c r="L1493" s="93"/>
      <c r="M1493" s="94"/>
      <c r="N1493" s="94"/>
      <c r="O1493" s="94"/>
      <c r="P1493" s="94"/>
    </row>
    <row r="1494" spans="1:16" ht="24" customHeight="1">
      <c r="A1494" s="159">
        <f t="shared" si="84"/>
        <v>21</v>
      </c>
      <c r="B1494" s="114" t="s">
        <v>65</v>
      </c>
      <c r="C1494" s="184" t="s">
        <v>107</v>
      </c>
      <c r="D1494" s="184"/>
      <c r="E1494" s="116" t="s">
        <v>103</v>
      </c>
      <c r="F1494" s="71">
        <v>0</v>
      </c>
      <c r="G1494" s="72"/>
      <c r="H1494" s="72"/>
      <c r="I1494" s="185"/>
      <c r="J1494" s="95"/>
      <c r="K1494" s="93"/>
      <c r="L1494" s="93"/>
      <c r="M1494" s="94"/>
      <c r="N1494" s="94"/>
      <c r="O1494" s="94"/>
      <c r="P1494" s="94"/>
    </row>
    <row r="1495" spans="1:16" ht="24" customHeight="1">
      <c r="A1495" s="159">
        <f t="shared" si="84"/>
        <v>22</v>
      </c>
      <c r="B1495" s="114"/>
      <c r="C1495" s="186" t="s">
        <v>108</v>
      </c>
      <c r="D1495" s="186"/>
      <c r="E1495" s="168" t="s">
        <v>103</v>
      </c>
      <c r="F1495" s="70">
        <v>0</v>
      </c>
      <c r="G1495" s="66"/>
      <c r="H1495" s="66"/>
      <c r="I1495" s="129"/>
    </row>
    <row r="1496" spans="1:16" ht="24" customHeight="1">
      <c r="A1496" s="159">
        <f t="shared" si="84"/>
        <v>23</v>
      </c>
      <c r="B1496" s="114"/>
      <c r="C1496" s="184" t="s">
        <v>109</v>
      </c>
      <c r="D1496" s="184"/>
      <c r="E1496" s="116" t="s">
        <v>103</v>
      </c>
      <c r="F1496" s="71">
        <v>0</v>
      </c>
      <c r="G1496" s="72"/>
      <c r="H1496" s="66"/>
      <c r="I1496" s="129"/>
    </row>
    <row r="1497" spans="1:16" ht="24" customHeight="1">
      <c r="A1497" s="159">
        <f t="shared" si="84"/>
        <v>24</v>
      </c>
      <c r="B1497" s="114"/>
      <c r="C1497" s="186" t="s">
        <v>61</v>
      </c>
      <c r="D1497" s="186"/>
      <c r="E1497" s="116" t="s">
        <v>103</v>
      </c>
      <c r="F1497" s="71">
        <v>0.5</v>
      </c>
      <c r="G1497" s="72"/>
      <c r="H1497" s="66"/>
      <c r="I1497" s="117"/>
    </row>
    <row r="1498" spans="1:16" ht="24" customHeight="1">
      <c r="A1498" s="159">
        <f t="shared" si="84"/>
        <v>25</v>
      </c>
      <c r="B1498" s="114"/>
      <c r="C1498" s="186" t="s">
        <v>59</v>
      </c>
      <c r="D1498" s="75"/>
      <c r="E1498" s="116" t="s">
        <v>103</v>
      </c>
      <c r="F1498" s="71">
        <v>0</v>
      </c>
      <c r="G1498" s="72"/>
      <c r="H1498" s="66"/>
      <c r="I1498" s="117"/>
    </row>
    <row r="1499" spans="1:16" ht="24" customHeight="1">
      <c r="A1499" s="159">
        <f t="shared" si="84"/>
        <v>26</v>
      </c>
      <c r="B1499" s="114"/>
      <c r="C1499" s="115" t="s">
        <v>60</v>
      </c>
      <c r="D1499" s="76"/>
      <c r="E1499" s="116" t="s">
        <v>103</v>
      </c>
      <c r="F1499" s="71">
        <v>0.5</v>
      </c>
      <c r="G1499" s="72"/>
      <c r="H1499" s="66"/>
      <c r="I1499" s="117"/>
    </row>
    <row r="1500" spans="1:16" ht="24" customHeight="1">
      <c r="A1500" s="159">
        <f t="shared" si="84"/>
        <v>27</v>
      </c>
      <c r="B1500" s="118"/>
      <c r="C1500" s="119" t="s">
        <v>64</v>
      </c>
      <c r="D1500" s="120"/>
      <c r="E1500" s="121"/>
      <c r="F1500" s="122"/>
      <c r="G1500" s="123"/>
      <c r="H1500" s="123"/>
      <c r="I1500" s="124"/>
    </row>
    <row r="1501" spans="1:16" ht="24" customHeight="1">
      <c r="A1501" s="159">
        <f t="shared" si="84"/>
        <v>28</v>
      </c>
      <c r="B1501" s="125" t="s">
        <v>66</v>
      </c>
      <c r="C1501" s="77"/>
      <c r="D1501" s="78"/>
      <c r="E1501" s="126"/>
      <c r="F1501" s="67"/>
      <c r="G1501" s="68"/>
      <c r="H1501" s="66"/>
      <c r="I1501" s="127"/>
    </row>
    <row r="1502" spans="1:16" ht="24" customHeight="1">
      <c r="A1502" s="159">
        <f t="shared" si="84"/>
        <v>29</v>
      </c>
      <c r="B1502" s="114"/>
      <c r="C1502" s="79"/>
      <c r="D1502" s="80"/>
      <c r="E1502" s="128"/>
      <c r="F1502" s="70"/>
      <c r="G1502" s="66"/>
      <c r="H1502" s="66"/>
      <c r="I1502" s="129"/>
    </row>
    <row r="1503" spans="1:16" ht="24" customHeight="1">
      <c r="A1503" s="159">
        <f>A1502+1</f>
        <v>30</v>
      </c>
      <c r="B1503" s="114"/>
      <c r="C1503" s="74"/>
      <c r="D1503" s="76"/>
      <c r="E1503" s="115"/>
      <c r="F1503" s="64"/>
      <c r="G1503" s="65"/>
      <c r="H1503" s="66"/>
      <c r="I1503" s="117"/>
    </row>
    <row r="1504" spans="1:16" ht="24" customHeight="1" thickBot="1">
      <c r="A1504" s="159">
        <f t="shared" ref="A1504:A1505" si="85">A1503+1</f>
        <v>31</v>
      </c>
      <c r="B1504" s="130"/>
      <c r="C1504" s="131" t="s">
        <v>64</v>
      </c>
      <c r="D1504" s="132"/>
      <c r="E1504" s="115"/>
      <c r="F1504" s="133"/>
      <c r="G1504" s="134"/>
      <c r="H1504" s="134"/>
      <c r="I1504" s="117"/>
    </row>
    <row r="1505" spans="1:16" ht="24" customHeight="1" thickBot="1">
      <c r="A1505" s="159">
        <f t="shared" si="85"/>
        <v>32</v>
      </c>
      <c r="B1505" s="135" t="s">
        <v>67</v>
      </c>
      <c r="C1505" s="136"/>
      <c r="D1505" s="137"/>
      <c r="E1505" s="136"/>
      <c r="F1505" s="138"/>
      <c r="G1505" s="139"/>
      <c r="H1505" s="139"/>
      <c r="I1505" s="140"/>
    </row>
    <row r="1506" spans="1:16" ht="24" customHeight="1" thickTop="1">
      <c r="A1506" s="159">
        <v>1</v>
      </c>
      <c r="B1506" s="141" t="str">
        <f>C1509</f>
        <v>12) 기관실 빌지 플레이트 교체</v>
      </c>
      <c r="C1506" s="170"/>
      <c r="D1506" s="170"/>
      <c r="E1506" s="143"/>
      <c r="F1506" s="144"/>
      <c r="G1506" s="145"/>
      <c r="H1506" s="145"/>
      <c r="I1506" s="146"/>
    </row>
    <row r="1507" spans="1:16" ht="24" customHeight="1" thickBot="1">
      <c r="A1507" s="159">
        <f t="shared" ref="A1507:A1534" si="86">A1506+1</f>
        <v>2</v>
      </c>
      <c r="B1507" s="147" t="s">
        <v>187</v>
      </c>
      <c r="C1507" s="148"/>
      <c r="D1507" s="148"/>
      <c r="E1507" s="149"/>
      <c r="F1507" s="150"/>
      <c r="G1507" s="151"/>
      <c r="H1507" s="151"/>
      <c r="I1507" s="152"/>
    </row>
    <row r="1508" spans="1:16" ht="24" customHeight="1" thickBot="1">
      <c r="A1508" s="159">
        <f t="shared" si="86"/>
        <v>3</v>
      </c>
      <c r="B1508" s="153" t="s">
        <v>0</v>
      </c>
      <c r="C1508" s="154" t="s">
        <v>1</v>
      </c>
      <c r="D1508" s="155" t="s">
        <v>2</v>
      </c>
      <c r="E1508" s="154" t="s">
        <v>3</v>
      </c>
      <c r="F1508" s="156" t="s">
        <v>4</v>
      </c>
      <c r="G1508" s="154" t="s">
        <v>317</v>
      </c>
      <c r="H1508" s="154" t="s">
        <v>353</v>
      </c>
      <c r="I1508" s="157" t="s">
        <v>5</v>
      </c>
      <c r="J1508" s="180"/>
    </row>
    <row r="1509" spans="1:16" ht="24" customHeight="1" thickTop="1">
      <c r="A1509" s="159">
        <f t="shared" si="86"/>
        <v>4</v>
      </c>
      <c r="B1509" s="114" t="s">
        <v>50</v>
      </c>
      <c r="C1509" s="87" t="s">
        <v>183</v>
      </c>
      <c r="D1509" s="69" t="s">
        <v>303</v>
      </c>
      <c r="E1509" s="158" t="s">
        <v>304</v>
      </c>
      <c r="F1509" s="70">
        <v>1</v>
      </c>
      <c r="G1509" s="66"/>
      <c r="H1509" s="66"/>
      <c r="I1509" s="127" t="s">
        <v>299</v>
      </c>
      <c r="J1509" s="181"/>
      <c r="K1509" s="182"/>
      <c r="L1509" s="182"/>
      <c r="M1509" s="182"/>
      <c r="N1509" s="182"/>
      <c r="O1509" s="189"/>
    </row>
    <row r="1510" spans="1:16" ht="24" customHeight="1">
      <c r="A1510" s="159">
        <f t="shared" si="86"/>
        <v>5</v>
      </c>
      <c r="B1510" s="114"/>
      <c r="C1510" s="81"/>
      <c r="D1510" s="69" t="s">
        <v>300</v>
      </c>
      <c r="E1510" s="128" t="s">
        <v>304</v>
      </c>
      <c r="F1510" s="70">
        <v>1</v>
      </c>
      <c r="G1510" s="66"/>
      <c r="H1510" s="66"/>
      <c r="I1510" s="129" t="s">
        <v>105</v>
      </c>
      <c r="J1510" s="88"/>
      <c r="K1510" s="93"/>
      <c r="L1510" s="182"/>
      <c r="M1510" s="182"/>
      <c r="N1510" s="182"/>
      <c r="O1510" s="189"/>
      <c r="P1510" s="94"/>
    </row>
    <row r="1511" spans="1:16" ht="24" customHeight="1">
      <c r="A1511" s="159">
        <f t="shared" si="86"/>
        <v>6</v>
      </c>
      <c r="B1511" s="114"/>
      <c r="C1511" s="81"/>
      <c r="D1511" s="69" t="s">
        <v>301</v>
      </c>
      <c r="E1511" s="128" t="s">
        <v>304</v>
      </c>
      <c r="F1511" s="70">
        <v>1</v>
      </c>
      <c r="G1511" s="66"/>
      <c r="H1511" s="66"/>
      <c r="I1511" s="129" t="s">
        <v>105</v>
      </c>
      <c r="J1511" s="88"/>
      <c r="K1511" s="89"/>
      <c r="L1511" s="182"/>
      <c r="M1511" s="182"/>
      <c r="N1511" s="182"/>
      <c r="O1511" s="189"/>
      <c r="P1511" s="94"/>
    </row>
    <row r="1512" spans="1:16" ht="24" customHeight="1">
      <c r="A1512" s="159">
        <f t="shared" si="86"/>
        <v>7</v>
      </c>
      <c r="B1512" s="114"/>
      <c r="C1512" s="81"/>
      <c r="D1512" s="69" t="s">
        <v>302</v>
      </c>
      <c r="E1512" s="128" t="s">
        <v>304</v>
      </c>
      <c r="F1512" s="70">
        <v>1</v>
      </c>
      <c r="G1512" s="66"/>
      <c r="H1512" s="66"/>
      <c r="I1512" s="117" t="s">
        <v>105</v>
      </c>
      <c r="J1512" s="88"/>
      <c r="K1512" s="93"/>
      <c r="L1512" s="182"/>
      <c r="M1512" s="182"/>
      <c r="N1512" s="182"/>
      <c r="O1512" s="189"/>
      <c r="P1512" s="94"/>
    </row>
    <row r="1513" spans="1:16" ht="24" customHeight="1">
      <c r="A1513" s="159">
        <f t="shared" si="86"/>
        <v>8</v>
      </c>
      <c r="B1513" s="114"/>
      <c r="C1513" s="81"/>
      <c r="D1513" s="69"/>
      <c r="E1513" s="128"/>
      <c r="F1513" s="70"/>
      <c r="G1513" s="66"/>
      <c r="H1513" s="66"/>
      <c r="I1513" s="117"/>
      <c r="J1513" s="88"/>
      <c r="K1513" s="93"/>
      <c r="L1513" s="93"/>
      <c r="M1513" s="94"/>
      <c r="N1513" s="94"/>
      <c r="O1513" s="94"/>
      <c r="P1513" s="94"/>
    </row>
    <row r="1514" spans="1:16" ht="24" customHeight="1">
      <c r="A1514" s="159">
        <f t="shared" si="86"/>
        <v>9</v>
      </c>
      <c r="B1514" s="114"/>
      <c r="C1514" s="81"/>
      <c r="D1514" s="69"/>
      <c r="E1514" s="128"/>
      <c r="F1514" s="70"/>
      <c r="G1514" s="66"/>
      <c r="H1514" s="66"/>
      <c r="I1514" s="117"/>
      <c r="J1514" s="88"/>
      <c r="K1514" s="93"/>
      <c r="L1514" s="93"/>
      <c r="M1514" s="94"/>
      <c r="N1514" s="94"/>
      <c r="O1514" s="94"/>
      <c r="P1514" s="94"/>
    </row>
    <row r="1515" spans="1:16" ht="24" customHeight="1">
      <c r="A1515" s="159">
        <f t="shared" si="86"/>
        <v>10</v>
      </c>
      <c r="B1515" s="114"/>
      <c r="C1515" s="81"/>
      <c r="D1515" s="69"/>
      <c r="E1515" s="128"/>
      <c r="F1515" s="70"/>
      <c r="G1515" s="66"/>
      <c r="H1515" s="66"/>
      <c r="I1515" s="117"/>
      <c r="J1515" s="88"/>
      <c r="K1515" s="93"/>
      <c r="L1515" s="93"/>
      <c r="M1515" s="94"/>
      <c r="N1515" s="94"/>
      <c r="O1515" s="94"/>
      <c r="P1515" s="94"/>
    </row>
    <row r="1516" spans="1:16" ht="24" customHeight="1">
      <c r="A1516" s="159">
        <f t="shared" si="86"/>
        <v>11</v>
      </c>
      <c r="B1516" s="114"/>
      <c r="C1516" s="81"/>
      <c r="D1516" s="69"/>
      <c r="E1516" s="128"/>
      <c r="F1516" s="70"/>
      <c r="G1516" s="66"/>
      <c r="H1516" s="66"/>
      <c r="I1516" s="117"/>
      <c r="J1516" s="88"/>
      <c r="K1516" s="93"/>
      <c r="L1516" s="93"/>
      <c r="M1516" s="94"/>
      <c r="N1516" s="94"/>
      <c r="O1516" s="94"/>
      <c r="P1516" s="94"/>
    </row>
    <row r="1517" spans="1:16" ht="24" customHeight="1">
      <c r="A1517" s="159">
        <f t="shared" si="86"/>
        <v>12</v>
      </c>
      <c r="B1517" s="114"/>
      <c r="C1517" s="81"/>
      <c r="D1517" s="73"/>
      <c r="E1517" s="128"/>
      <c r="F1517" s="70"/>
      <c r="G1517" s="66"/>
      <c r="H1517" s="66"/>
      <c r="I1517" s="129"/>
      <c r="J1517" s="88"/>
      <c r="K1517" s="93"/>
      <c r="L1517" s="93"/>
      <c r="M1517" s="94"/>
      <c r="N1517" s="94"/>
      <c r="O1517" s="94"/>
      <c r="P1517" s="94"/>
    </row>
    <row r="1518" spans="1:16" ht="24" customHeight="1">
      <c r="A1518" s="159">
        <f t="shared" si="86"/>
        <v>13</v>
      </c>
      <c r="B1518" s="114"/>
      <c r="C1518" s="81"/>
      <c r="D1518" s="73"/>
      <c r="E1518" s="128"/>
      <c r="F1518" s="70"/>
      <c r="G1518" s="66"/>
      <c r="H1518" s="66"/>
      <c r="I1518" s="129"/>
      <c r="J1518" s="88"/>
      <c r="K1518" s="93"/>
      <c r="L1518" s="93"/>
      <c r="M1518" s="94"/>
      <c r="N1518" s="94"/>
      <c r="O1518" s="94"/>
      <c r="P1518" s="94"/>
    </row>
    <row r="1519" spans="1:16" ht="24" customHeight="1">
      <c r="A1519" s="159">
        <f t="shared" si="86"/>
        <v>14</v>
      </c>
      <c r="B1519" s="114"/>
      <c r="C1519" s="81"/>
      <c r="D1519" s="73"/>
      <c r="E1519" s="128"/>
      <c r="F1519" s="70"/>
      <c r="G1519" s="66"/>
      <c r="H1519" s="66"/>
      <c r="I1519" s="129"/>
      <c r="J1519" s="88"/>
      <c r="K1519" s="93"/>
      <c r="L1519" s="93"/>
      <c r="M1519" s="94"/>
      <c r="N1519" s="94"/>
      <c r="O1519" s="94"/>
      <c r="P1519" s="94"/>
    </row>
    <row r="1520" spans="1:16" ht="24" customHeight="1">
      <c r="A1520" s="159">
        <f t="shared" si="86"/>
        <v>15</v>
      </c>
      <c r="B1520" s="114"/>
      <c r="C1520" s="81"/>
      <c r="D1520" s="73"/>
      <c r="E1520" s="128"/>
      <c r="F1520" s="70"/>
      <c r="G1520" s="66"/>
      <c r="H1520" s="66"/>
      <c r="I1520" s="129"/>
      <c r="J1520" s="88"/>
      <c r="K1520" s="93"/>
      <c r="L1520" s="93"/>
      <c r="M1520" s="94"/>
      <c r="N1520" s="94"/>
      <c r="O1520" s="94"/>
      <c r="P1520" s="94"/>
    </row>
    <row r="1521" spans="1:16" ht="24" customHeight="1">
      <c r="A1521" s="159">
        <f t="shared" si="86"/>
        <v>16</v>
      </c>
      <c r="B1521" s="114"/>
      <c r="C1521" s="81"/>
      <c r="D1521" s="73"/>
      <c r="E1521" s="128"/>
      <c r="F1521" s="70"/>
      <c r="G1521" s="66"/>
      <c r="H1521" s="66"/>
      <c r="I1521" s="129"/>
      <c r="J1521" s="88"/>
      <c r="K1521" s="93"/>
      <c r="L1521" s="93"/>
      <c r="M1521" s="94"/>
      <c r="N1521" s="94"/>
      <c r="O1521" s="94"/>
      <c r="P1521" s="94"/>
    </row>
    <row r="1522" spans="1:16" ht="24" customHeight="1">
      <c r="A1522" s="159">
        <f t="shared" si="86"/>
        <v>17</v>
      </c>
      <c r="B1522" s="114"/>
      <c r="C1522" s="81"/>
      <c r="D1522" s="73"/>
      <c r="E1522" s="128"/>
      <c r="F1522" s="70"/>
      <c r="G1522" s="66"/>
      <c r="H1522" s="66"/>
      <c r="I1522" s="129"/>
      <c r="J1522" s="88"/>
      <c r="K1522" s="93"/>
      <c r="L1522" s="93"/>
      <c r="M1522" s="94"/>
      <c r="N1522" s="94"/>
      <c r="O1522" s="94"/>
      <c r="P1522" s="94"/>
    </row>
    <row r="1523" spans="1:16" ht="24" customHeight="1">
      <c r="A1523" s="159">
        <f t="shared" si="86"/>
        <v>18</v>
      </c>
      <c r="B1523" s="114"/>
      <c r="C1523" s="81"/>
      <c r="D1523" s="73"/>
      <c r="E1523" s="128"/>
      <c r="F1523" s="70"/>
      <c r="G1523" s="66"/>
      <c r="H1523" s="66"/>
      <c r="I1523" s="129"/>
      <c r="J1523" s="88"/>
      <c r="K1523" s="93"/>
      <c r="L1523" s="93"/>
      <c r="M1523" s="94"/>
      <c r="N1523" s="94"/>
      <c r="O1523" s="94"/>
      <c r="P1523" s="94"/>
    </row>
    <row r="1524" spans="1:16" ht="24" customHeight="1">
      <c r="A1524" s="159">
        <f t="shared" si="86"/>
        <v>19</v>
      </c>
      <c r="B1524" s="114"/>
      <c r="C1524" s="81"/>
      <c r="D1524" s="73"/>
      <c r="E1524" s="128"/>
      <c r="F1524" s="70"/>
      <c r="G1524" s="66"/>
      <c r="H1524" s="66"/>
      <c r="I1524" s="129"/>
      <c r="J1524" s="95"/>
      <c r="K1524" s="93"/>
      <c r="L1524" s="93"/>
      <c r="M1524" s="94"/>
      <c r="N1524" s="94"/>
      <c r="O1524" s="94"/>
      <c r="P1524" s="94"/>
    </row>
    <row r="1525" spans="1:16" ht="24" customHeight="1">
      <c r="A1525" s="159">
        <f t="shared" si="86"/>
        <v>20</v>
      </c>
      <c r="B1525" s="118"/>
      <c r="C1525" s="119" t="s">
        <v>64</v>
      </c>
      <c r="D1525" s="120"/>
      <c r="E1525" s="183"/>
      <c r="F1525" s="122"/>
      <c r="G1525" s="123"/>
      <c r="H1525" s="123"/>
      <c r="I1525" s="124"/>
      <c r="J1525" s="95"/>
      <c r="K1525" s="93"/>
      <c r="L1525" s="93"/>
      <c r="M1525" s="94"/>
      <c r="N1525" s="94"/>
      <c r="O1525" s="94"/>
      <c r="P1525" s="94"/>
    </row>
    <row r="1526" spans="1:16" ht="24" customHeight="1">
      <c r="A1526" s="159">
        <f t="shared" si="86"/>
        <v>21</v>
      </c>
      <c r="B1526" s="114" t="s">
        <v>65</v>
      </c>
      <c r="C1526" s="184" t="s">
        <v>107</v>
      </c>
      <c r="D1526" s="184"/>
      <c r="E1526" s="116" t="s">
        <v>103</v>
      </c>
      <c r="F1526" s="71">
        <v>0</v>
      </c>
      <c r="G1526" s="72"/>
      <c r="H1526" s="72"/>
      <c r="I1526" s="185"/>
      <c r="J1526" s="95"/>
      <c r="K1526" s="93"/>
      <c r="L1526" s="93"/>
      <c r="M1526" s="94"/>
      <c r="N1526" s="94"/>
      <c r="O1526" s="94"/>
      <c r="P1526" s="94"/>
    </row>
    <row r="1527" spans="1:16" ht="24" customHeight="1">
      <c r="A1527" s="159">
        <f t="shared" si="86"/>
        <v>22</v>
      </c>
      <c r="B1527" s="114"/>
      <c r="C1527" s="186" t="s">
        <v>108</v>
      </c>
      <c r="D1527" s="186"/>
      <c r="E1527" s="168" t="s">
        <v>103</v>
      </c>
      <c r="F1527" s="70">
        <v>0</v>
      </c>
      <c r="G1527" s="66"/>
      <c r="H1527" s="66"/>
      <c r="I1527" s="129"/>
    </row>
    <row r="1528" spans="1:16" ht="24" customHeight="1">
      <c r="A1528" s="159">
        <f t="shared" si="86"/>
        <v>23</v>
      </c>
      <c r="B1528" s="114"/>
      <c r="C1528" s="184" t="s">
        <v>109</v>
      </c>
      <c r="D1528" s="184"/>
      <c r="E1528" s="116" t="s">
        <v>103</v>
      </c>
      <c r="F1528" s="71">
        <v>0</v>
      </c>
      <c r="G1528" s="72"/>
      <c r="H1528" s="66"/>
      <c r="I1528" s="129"/>
    </row>
    <row r="1529" spans="1:16" ht="24" customHeight="1">
      <c r="A1529" s="159">
        <f t="shared" si="86"/>
        <v>24</v>
      </c>
      <c r="B1529" s="114"/>
      <c r="C1529" s="186" t="s">
        <v>61</v>
      </c>
      <c r="D1529" s="186"/>
      <c r="E1529" s="116" t="s">
        <v>103</v>
      </c>
      <c r="F1529" s="71">
        <v>1</v>
      </c>
      <c r="G1529" s="72"/>
      <c r="H1529" s="66"/>
      <c r="I1529" s="117"/>
    </row>
    <row r="1530" spans="1:16" ht="24" customHeight="1">
      <c r="A1530" s="159">
        <f t="shared" si="86"/>
        <v>25</v>
      </c>
      <c r="B1530" s="114"/>
      <c r="C1530" s="186" t="s">
        <v>106</v>
      </c>
      <c r="D1530" s="75"/>
      <c r="E1530" s="116" t="s">
        <v>103</v>
      </c>
      <c r="F1530" s="71">
        <v>1</v>
      </c>
      <c r="G1530" s="72"/>
      <c r="H1530" s="66"/>
      <c r="I1530" s="117"/>
    </row>
    <row r="1531" spans="1:16" ht="24" customHeight="1">
      <c r="A1531" s="159">
        <f t="shared" si="86"/>
        <v>26</v>
      </c>
      <c r="B1531" s="114"/>
      <c r="C1531" s="115" t="s">
        <v>60</v>
      </c>
      <c r="D1531" s="76"/>
      <c r="E1531" s="116" t="s">
        <v>103</v>
      </c>
      <c r="F1531" s="71">
        <v>0</v>
      </c>
      <c r="G1531" s="72"/>
      <c r="H1531" s="66"/>
      <c r="I1531" s="117"/>
    </row>
    <row r="1532" spans="1:16" ht="24" customHeight="1">
      <c r="A1532" s="159">
        <f t="shared" si="86"/>
        <v>27</v>
      </c>
      <c r="B1532" s="118"/>
      <c r="C1532" s="119" t="s">
        <v>64</v>
      </c>
      <c r="D1532" s="120"/>
      <c r="E1532" s="121"/>
      <c r="F1532" s="122"/>
      <c r="G1532" s="123"/>
      <c r="H1532" s="123"/>
      <c r="I1532" s="124"/>
    </row>
    <row r="1533" spans="1:16" ht="24" customHeight="1">
      <c r="A1533" s="159">
        <f t="shared" si="86"/>
        <v>28</v>
      </c>
      <c r="B1533" s="125" t="s">
        <v>66</v>
      </c>
      <c r="C1533" s="77"/>
      <c r="D1533" s="78"/>
      <c r="E1533" s="126"/>
      <c r="F1533" s="67"/>
      <c r="G1533" s="68"/>
      <c r="H1533" s="66"/>
      <c r="I1533" s="127"/>
    </row>
    <row r="1534" spans="1:16" ht="24" customHeight="1">
      <c r="A1534" s="159">
        <f t="shared" si="86"/>
        <v>29</v>
      </c>
      <c r="B1534" s="114"/>
      <c r="C1534" s="79"/>
      <c r="D1534" s="80"/>
      <c r="E1534" s="128"/>
      <c r="F1534" s="70"/>
      <c r="G1534" s="66"/>
      <c r="H1534" s="66"/>
      <c r="I1534" s="129"/>
    </row>
    <row r="1535" spans="1:16" ht="24" customHeight="1">
      <c r="A1535" s="159">
        <f>A1534+1</f>
        <v>30</v>
      </c>
      <c r="B1535" s="114"/>
      <c r="C1535" s="74"/>
      <c r="D1535" s="76"/>
      <c r="E1535" s="115"/>
      <c r="F1535" s="64"/>
      <c r="G1535" s="65"/>
      <c r="H1535" s="66"/>
      <c r="I1535" s="117"/>
    </row>
    <row r="1536" spans="1:16" ht="24" customHeight="1" thickBot="1">
      <c r="A1536" s="159">
        <f t="shared" ref="A1536:A1537" si="87">A1535+1</f>
        <v>31</v>
      </c>
      <c r="B1536" s="130"/>
      <c r="C1536" s="131" t="s">
        <v>64</v>
      </c>
      <c r="D1536" s="132"/>
      <c r="E1536" s="115"/>
      <c r="F1536" s="133"/>
      <c r="G1536" s="134"/>
      <c r="H1536" s="134"/>
      <c r="I1536" s="117"/>
    </row>
    <row r="1537" spans="1:16" ht="24" customHeight="1" thickBot="1">
      <c r="A1537" s="159">
        <f t="shared" si="87"/>
        <v>32</v>
      </c>
      <c r="B1537" s="135" t="s">
        <v>67</v>
      </c>
      <c r="C1537" s="136"/>
      <c r="D1537" s="137"/>
      <c r="E1537" s="136"/>
      <c r="F1537" s="138"/>
      <c r="G1537" s="139"/>
      <c r="H1537" s="139"/>
      <c r="I1537" s="140"/>
    </row>
    <row r="1538" spans="1:16" ht="24" customHeight="1" thickTop="1">
      <c r="A1538" s="159">
        <v>1</v>
      </c>
      <c r="B1538" s="141" t="str">
        <f>C1541</f>
        <v>13) 청수 압력탱크 철거</v>
      </c>
      <c r="C1538" s="170"/>
      <c r="D1538" s="170"/>
      <c r="E1538" s="143"/>
      <c r="F1538" s="144"/>
      <c r="G1538" s="145"/>
      <c r="H1538" s="145"/>
      <c r="I1538" s="146"/>
    </row>
    <row r="1539" spans="1:16" ht="24" customHeight="1" thickBot="1">
      <c r="A1539" s="159">
        <f t="shared" ref="A1539:A1565" si="88">A1538+1</f>
        <v>2</v>
      </c>
      <c r="B1539" s="147" t="s">
        <v>324</v>
      </c>
      <c r="C1539" s="148"/>
      <c r="D1539" s="148"/>
      <c r="E1539" s="149"/>
      <c r="F1539" s="150"/>
      <c r="G1539" s="151"/>
      <c r="H1539" s="151"/>
      <c r="I1539" s="152"/>
    </row>
    <row r="1540" spans="1:16" ht="24" customHeight="1" thickBot="1">
      <c r="A1540" s="159">
        <f t="shared" si="88"/>
        <v>3</v>
      </c>
      <c r="B1540" s="153" t="s">
        <v>0</v>
      </c>
      <c r="C1540" s="154" t="s">
        <v>1</v>
      </c>
      <c r="D1540" s="155" t="s">
        <v>2</v>
      </c>
      <c r="E1540" s="154" t="s">
        <v>3</v>
      </c>
      <c r="F1540" s="156" t="s">
        <v>4</v>
      </c>
      <c r="G1540" s="154" t="s">
        <v>317</v>
      </c>
      <c r="H1540" s="154" t="s">
        <v>353</v>
      </c>
      <c r="I1540" s="157" t="s">
        <v>5</v>
      </c>
      <c r="J1540" s="180"/>
    </row>
    <row r="1541" spans="1:16" ht="48.75" customHeight="1" thickTop="1">
      <c r="A1541" s="159">
        <f t="shared" si="88"/>
        <v>4</v>
      </c>
      <c r="B1541" s="114" t="s">
        <v>50</v>
      </c>
      <c r="C1541" s="87" t="s">
        <v>326</v>
      </c>
      <c r="D1541" s="112" t="s">
        <v>327</v>
      </c>
      <c r="E1541" s="158" t="s">
        <v>54</v>
      </c>
      <c r="F1541" s="70">
        <v>1</v>
      </c>
      <c r="G1541" s="66"/>
      <c r="H1541" s="66"/>
      <c r="I1541" s="127"/>
      <c r="J1541" s="181"/>
      <c r="K1541" s="182"/>
      <c r="L1541" s="182"/>
      <c r="M1541" s="182"/>
      <c r="N1541" s="182"/>
      <c r="O1541" s="189"/>
    </row>
    <row r="1542" spans="1:16" ht="24" customHeight="1">
      <c r="A1542" s="159">
        <f t="shared" si="88"/>
        <v>5</v>
      </c>
      <c r="B1542" s="114"/>
      <c r="C1542" s="81"/>
      <c r="D1542" s="69"/>
      <c r="E1542" s="128"/>
      <c r="F1542" s="70"/>
      <c r="G1542" s="66"/>
      <c r="H1542" s="66"/>
      <c r="I1542" s="129"/>
      <c r="J1542" s="88"/>
      <c r="K1542" s="93"/>
      <c r="L1542" s="182"/>
      <c r="M1542" s="182"/>
      <c r="N1542" s="182"/>
      <c r="O1542" s="189"/>
      <c r="P1542" s="94"/>
    </row>
    <row r="1543" spans="1:16" ht="24" customHeight="1">
      <c r="A1543" s="159">
        <f t="shared" si="88"/>
        <v>6</v>
      </c>
      <c r="B1543" s="114"/>
      <c r="C1543" s="81"/>
      <c r="D1543" s="69"/>
      <c r="E1543" s="128"/>
      <c r="F1543" s="70"/>
      <c r="G1543" s="66"/>
      <c r="H1543" s="66"/>
      <c r="I1543" s="129"/>
      <c r="J1543" s="88"/>
      <c r="K1543" s="89"/>
      <c r="L1543" s="182"/>
      <c r="M1543" s="182"/>
      <c r="N1543" s="182"/>
      <c r="O1543" s="189"/>
      <c r="P1543" s="94"/>
    </row>
    <row r="1544" spans="1:16" ht="24" customHeight="1">
      <c r="A1544" s="159">
        <f t="shared" si="88"/>
        <v>7</v>
      </c>
      <c r="B1544" s="114"/>
      <c r="C1544" s="81"/>
      <c r="D1544" s="69"/>
      <c r="E1544" s="128"/>
      <c r="F1544" s="70"/>
      <c r="G1544" s="66"/>
      <c r="H1544" s="66"/>
      <c r="I1544" s="117"/>
      <c r="J1544" s="88"/>
      <c r="K1544" s="93"/>
      <c r="L1544" s="182"/>
      <c r="M1544" s="182"/>
      <c r="N1544" s="182"/>
      <c r="O1544" s="189"/>
      <c r="P1544" s="94"/>
    </row>
    <row r="1545" spans="1:16" ht="24" customHeight="1">
      <c r="A1545" s="159">
        <f t="shared" si="88"/>
        <v>8</v>
      </c>
      <c r="B1545" s="114"/>
      <c r="C1545" s="81"/>
      <c r="D1545" s="69"/>
      <c r="E1545" s="128"/>
      <c r="F1545" s="70"/>
      <c r="G1545" s="66"/>
      <c r="H1545" s="66"/>
      <c r="I1545" s="117"/>
      <c r="J1545" s="88"/>
      <c r="K1545" s="93"/>
      <c r="L1545" s="93"/>
      <c r="M1545" s="94"/>
      <c r="N1545" s="94"/>
      <c r="O1545" s="94"/>
      <c r="P1545" s="94"/>
    </row>
    <row r="1546" spans="1:16" ht="24" customHeight="1">
      <c r="A1546" s="159">
        <f t="shared" si="88"/>
        <v>9</v>
      </c>
      <c r="B1546" s="114"/>
      <c r="C1546" s="81"/>
      <c r="D1546" s="69"/>
      <c r="E1546" s="128"/>
      <c r="F1546" s="70"/>
      <c r="G1546" s="66"/>
      <c r="H1546" s="66"/>
      <c r="I1546" s="117"/>
      <c r="J1546" s="88"/>
      <c r="K1546" s="93"/>
      <c r="L1546" s="93"/>
      <c r="M1546" s="94"/>
      <c r="N1546" s="94"/>
      <c r="O1546" s="94"/>
      <c r="P1546" s="94"/>
    </row>
    <row r="1547" spans="1:16" ht="24" customHeight="1">
      <c r="A1547" s="159">
        <f t="shared" si="88"/>
        <v>10</v>
      </c>
      <c r="B1547" s="114"/>
      <c r="C1547" s="81"/>
      <c r="D1547" s="69"/>
      <c r="E1547" s="128"/>
      <c r="F1547" s="70"/>
      <c r="G1547" s="66"/>
      <c r="H1547" s="66"/>
      <c r="I1547" s="117"/>
      <c r="J1547" s="88"/>
      <c r="K1547" s="93"/>
      <c r="L1547" s="93"/>
      <c r="M1547" s="94"/>
      <c r="N1547" s="94"/>
      <c r="O1547" s="94"/>
      <c r="P1547" s="94"/>
    </row>
    <row r="1548" spans="1:16" ht="24" customHeight="1">
      <c r="A1548" s="159">
        <f t="shared" si="88"/>
        <v>11</v>
      </c>
      <c r="B1548" s="114"/>
      <c r="C1548" s="81"/>
      <c r="D1548" s="73"/>
      <c r="E1548" s="128"/>
      <c r="F1548" s="70"/>
      <c r="G1548" s="66"/>
      <c r="H1548" s="66"/>
      <c r="I1548" s="129"/>
      <c r="J1548" s="88"/>
      <c r="K1548" s="93"/>
      <c r="L1548" s="93"/>
      <c r="M1548" s="94"/>
      <c r="N1548" s="94"/>
      <c r="O1548" s="94"/>
      <c r="P1548" s="94"/>
    </row>
    <row r="1549" spans="1:16" ht="24" customHeight="1">
      <c r="A1549" s="159">
        <f t="shared" si="88"/>
        <v>12</v>
      </c>
      <c r="B1549" s="114"/>
      <c r="C1549" s="81"/>
      <c r="D1549" s="73"/>
      <c r="E1549" s="128"/>
      <c r="F1549" s="70"/>
      <c r="G1549" s="66"/>
      <c r="H1549" s="66"/>
      <c r="I1549" s="129"/>
      <c r="J1549" s="88"/>
      <c r="K1549" s="93"/>
      <c r="L1549" s="93"/>
      <c r="M1549" s="94"/>
      <c r="N1549" s="94"/>
      <c r="O1549" s="94"/>
      <c r="P1549" s="94"/>
    </row>
    <row r="1550" spans="1:16" ht="24" customHeight="1">
      <c r="A1550" s="159">
        <f t="shared" si="88"/>
        <v>13</v>
      </c>
      <c r="B1550" s="114"/>
      <c r="C1550" s="81"/>
      <c r="D1550" s="73"/>
      <c r="E1550" s="128"/>
      <c r="F1550" s="70"/>
      <c r="G1550" s="66"/>
      <c r="H1550" s="66"/>
      <c r="I1550" s="129"/>
      <c r="J1550" s="88"/>
      <c r="K1550" s="93"/>
      <c r="L1550" s="93"/>
      <c r="M1550" s="94"/>
      <c r="N1550" s="94"/>
      <c r="O1550" s="94"/>
      <c r="P1550" s="94"/>
    </row>
    <row r="1551" spans="1:16" ht="24" customHeight="1">
      <c r="A1551" s="159">
        <f t="shared" si="88"/>
        <v>14</v>
      </c>
      <c r="B1551" s="114"/>
      <c r="C1551" s="81"/>
      <c r="D1551" s="73"/>
      <c r="E1551" s="128"/>
      <c r="F1551" s="70"/>
      <c r="G1551" s="66"/>
      <c r="H1551" s="66"/>
      <c r="I1551" s="129"/>
      <c r="J1551" s="88"/>
      <c r="K1551" s="93"/>
      <c r="L1551" s="93"/>
      <c r="M1551" s="94"/>
      <c r="N1551" s="94"/>
      <c r="O1551" s="94"/>
      <c r="P1551" s="94"/>
    </row>
    <row r="1552" spans="1:16" ht="24" customHeight="1">
      <c r="A1552" s="159">
        <f t="shared" si="88"/>
        <v>15</v>
      </c>
      <c r="B1552" s="114"/>
      <c r="C1552" s="81"/>
      <c r="D1552" s="73"/>
      <c r="E1552" s="128"/>
      <c r="F1552" s="70"/>
      <c r="G1552" s="66"/>
      <c r="H1552" s="66"/>
      <c r="I1552" s="129"/>
      <c r="J1552" s="88"/>
      <c r="K1552" s="93"/>
      <c r="L1552" s="93"/>
      <c r="M1552" s="94"/>
      <c r="N1552" s="94"/>
      <c r="O1552" s="94"/>
      <c r="P1552" s="94"/>
    </row>
    <row r="1553" spans="1:16" ht="24" customHeight="1">
      <c r="A1553" s="159">
        <f t="shared" si="88"/>
        <v>16</v>
      </c>
      <c r="B1553" s="114"/>
      <c r="C1553" s="81"/>
      <c r="D1553" s="73"/>
      <c r="E1553" s="128"/>
      <c r="F1553" s="70"/>
      <c r="G1553" s="66"/>
      <c r="H1553" s="66"/>
      <c r="I1553" s="129"/>
      <c r="J1553" s="88"/>
      <c r="K1553" s="93"/>
      <c r="L1553" s="93"/>
      <c r="M1553" s="94"/>
      <c r="N1553" s="94"/>
      <c r="O1553" s="94"/>
      <c r="P1553" s="94"/>
    </row>
    <row r="1554" spans="1:16" ht="24" customHeight="1">
      <c r="A1554" s="159">
        <f t="shared" si="88"/>
        <v>17</v>
      </c>
      <c r="B1554" s="114"/>
      <c r="C1554" s="81"/>
      <c r="D1554" s="73"/>
      <c r="E1554" s="128"/>
      <c r="F1554" s="70"/>
      <c r="G1554" s="66"/>
      <c r="H1554" s="66"/>
      <c r="I1554" s="129"/>
      <c r="J1554" s="88"/>
      <c r="K1554" s="93"/>
      <c r="L1554" s="93"/>
      <c r="M1554" s="94"/>
      <c r="N1554" s="94"/>
      <c r="O1554" s="94"/>
      <c r="P1554" s="94"/>
    </row>
    <row r="1555" spans="1:16" ht="24" customHeight="1">
      <c r="A1555" s="159">
        <f t="shared" si="88"/>
        <v>18</v>
      </c>
      <c r="B1555" s="114"/>
      <c r="C1555" s="81"/>
      <c r="D1555" s="73"/>
      <c r="E1555" s="128"/>
      <c r="F1555" s="70"/>
      <c r="G1555" s="66"/>
      <c r="H1555" s="66"/>
      <c r="I1555" s="129"/>
      <c r="J1555" s="95"/>
      <c r="K1555" s="93"/>
      <c r="L1555" s="93"/>
      <c r="M1555" s="94"/>
      <c r="N1555" s="94"/>
      <c r="O1555" s="94"/>
      <c r="P1555" s="94"/>
    </row>
    <row r="1556" spans="1:16" ht="24" customHeight="1">
      <c r="A1556" s="159">
        <f t="shared" si="88"/>
        <v>19</v>
      </c>
      <c r="B1556" s="118"/>
      <c r="C1556" s="119" t="s">
        <v>64</v>
      </c>
      <c r="D1556" s="120"/>
      <c r="E1556" s="183"/>
      <c r="F1556" s="122"/>
      <c r="G1556" s="123"/>
      <c r="H1556" s="123"/>
      <c r="I1556" s="124"/>
      <c r="J1556" s="95"/>
      <c r="K1556" s="93"/>
      <c r="L1556" s="93"/>
      <c r="M1556" s="94"/>
      <c r="N1556" s="94"/>
      <c r="O1556" s="94"/>
      <c r="P1556" s="94"/>
    </row>
    <row r="1557" spans="1:16" ht="24" customHeight="1">
      <c r="A1557" s="159">
        <f t="shared" si="88"/>
        <v>20</v>
      </c>
      <c r="B1557" s="114" t="s">
        <v>65</v>
      </c>
      <c r="C1557" s="184" t="s">
        <v>107</v>
      </c>
      <c r="D1557" s="184"/>
      <c r="E1557" s="116" t="s">
        <v>103</v>
      </c>
      <c r="F1557" s="71">
        <v>0</v>
      </c>
      <c r="G1557" s="72"/>
      <c r="H1557" s="72"/>
      <c r="I1557" s="185"/>
      <c r="J1557" s="95"/>
      <c r="K1557" s="93"/>
      <c r="L1557" s="93"/>
      <c r="M1557" s="94"/>
      <c r="N1557" s="94"/>
      <c r="O1557" s="94"/>
      <c r="P1557" s="94"/>
    </row>
    <row r="1558" spans="1:16" ht="24" customHeight="1">
      <c r="A1558" s="159">
        <f t="shared" si="88"/>
        <v>21</v>
      </c>
      <c r="B1558" s="114"/>
      <c r="C1558" s="186" t="s">
        <v>108</v>
      </c>
      <c r="D1558" s="186"/>
      <c r="E1558" s="168" t="s">
        <v>103</v>
      </c>
      <c r="F1558" s="70">
        <v>0</v>
      </c>
      <c r="G1558" s="66"/>
      <c r="H1558" s="66"/>
      <c r="I1558" s="129"/>
    </row>
    <row r="1559" spans="1:16" ht="24" customHeight="1">
      <c r="A1559" s="159">
        <f t="shared" si="88"/>
        <v>22</v>
      </c>
      <c r="B1559" s="114"/>
      <c r="C1559" s="184" t="s">
        <v>109</v>
      </c>
      <c r="D1559" s="184"/>
      <c r="E1559" s="116" t="s">
        <v>103</v>
      </c>
      <c r="F1559" s="71">
        <v>0</v>
      </c>
      <c r="G1559" s="72"/>
      <c r="H1559" s="66"/>
      <c r="I1559" s="129"/>
    </row>
    <row r="1560" spans="1:16" ht="24" customHeight="1">
      <c r="A1560" s="159">
        <f t="shared" si="88"/>
        <v>23</v>
      </c>
      <c r="B1560" s="114"/>
      <c r="C1560" s="186" t="s">
        <v>61</v>
      </c>
      <c r="D1560" s="186"/>
      <c r="E1560" s="116" t="s">
        <v>103</v>
      </c>
      <c r="F1560" s="71">
        <v>1</v>
      </c>
      <c r="G1560" s="72"/>
      <c r="H1560" s="66"/>
      <c r="I1560" s="117"/>
    </row>
    <row r="1561" spans="1:16" ht="24" customHeight="1">
      <c r="A1561" s="159">
        <f t="shared" si="88"/>
        <v>24</v>
      </c>
      <c r="B1561" s="114"/>
      <c r="C1561" s="186" t="s">
        <v>106</v>
      </c>
      <c r="D1561" s="75"/>
      <c r="E1561" s="116" t="s">
        <v>103</v>
      </c>
      <c r="F1561" s="71">
        <v>1</v>
      </c>
      <c r="G1561" s="72"/>
      <c r="H1561" s="66"/>
      <c r="I1561" s="117"/>
    </row>
    <row r="1562" spans="1:16" ht="24" customHeight="1">
      <c r="A1562" s="159">
        <f t="shared" si="88"/>
        <v>25</v>
      </c>
      <c r="B1562" s="114"/>
      <c r="C1562" s="115" t="s">
        <v>60</v>
      </c>
      <c r="D1562" s="76"/>
      <c r="E1562" s="116" t="s">
        <v>103</v>
      </c>
      <c r="F1562" s="71">
        <v>1</v>
      </c>
      <c r="G1562" s="72"/>
      <c r="H1562" s="66"/>
      <c r="I1562" s="117"/>
    </row>
    <row r="1563" spans="1:16" ht="24" customHeight="1">
      <c r="A1563" s="159">
        <f t="shared" si="88"/>
        <v>26</v>
      </c>
      <c r="B1563" s="118"/>
      <c r="C1563" s="119" t="s">
        <v>64</v>
      </c>
      <c r="D1563" s="120"/>
      <c r="E1563" s="121"/>
      <c r="F1563" s="122"/>
      <c r="G1563" s="123"/>
      <c r="H1563" s="123"/>
      <c r="I1563" s="124"/>
    </row>
    <row r="1564" spans="1:16" ht="24" customHeight="1">
      <c r="A1564" s="159">
        <f t="shared" si="88"/>
        <v>27</v>
      </c>
      <c r="B1564" s="125" t="s">
        <v>66</v>
      </c>
      <c r="C1564" s="77"/>
      <c r="D1564" s="78"/>
      <c r="E1564" s="126"/>
      <c r="F1564" s="67"/>
      <c r="G1564" s="68"/>
      <c r="H1564" s="66"/>
      <c r="I1564" s="127"/>
    </row>
    <row r="1565" spans="1:16" ht="24" customHeight="1">
      <c r="A1565" s="159">
        <f t="shared" si="88"/>
        <v>28</v>
      </c>
      <c r="B1565" s="114"/>
      <c r="C1565" s="79"/>
      <c r="D1565" s="80"/>
      <c r="E1565" s="128"/>
      <c r="F1565" s="70"/>
      <c r="G1565" s="66"/>
      <c r="H1565" s="66"/>
      <c r="I1565" s="129"/>
    </row>
    <row r="1566" spans="1:16" ht="24" customHeight="1">
      <c r="A1566" s="159">
        <f>A1565+1</f>
        <v>29</v>
      </c>
      <c r="B1566" s="114"/>
      <c r="C1566" s="74"/>
      <c r="D1566" s="76"/>
      <c r="E1566" s="115"/>
      <c r="F1566" s="64"/>
      <c r="G1566" s="65"/>
      <c r="H1566" s="66"/>
      <c r="I1566" s="117"/>
    </row>
    <row r="1567" spans="1:16" ht="24" customHeight="1" thickBot="1">
      <c r="A1567" s="159">
        <f t="shared" ref="A1567:A1568" si="89">A1566+1</f>
        <v>30</v>
      </c>
      <c r="B1567" s="130"/>
      <c r="C1567" s="131" t="s">
        <v>64</v>
      </c>
      <c r="D1567" s="132"/>
      <c r="E1567" s="115"/>
      <c r="F1567" s="133"/>
      <c r="G1567" s="134"/>
      <c r="H1567" s="134"/>
      <c r="I1567" s="117"/>
    </row>
    <row r="1568" spans="1:16" ht="24" customHeight="1" thickBot="1">
      <c r="A1568" s="159">
        <f t="shared" si="89"/>
        <v>31</v>
      </c>
      <c r="B1568" s="135" t="s">
        <v>67</v>
      </c>
      <c r="C1568" s="136"/>
      <c r="D1568" s="137"/>
      <c r="E1568" s="136"/>
      <c r="F1568" s="138"/>
      <c r="G1568" s="139"/>
      <c r="H1568" s="139"/>
      <c r="I1568" s="140"/>
    </row>
    <row r="1569" spans="1:16" ht="24" customHeight="1" thickTop="1">
      <c r="A1569" s="159">
        <v>1</v>
      </c>
      <c r="B1569" s="141" t="str">
        <f>C1572</f>
        <v>14) 주기관 청수예열펌프 전원선 교체복구</v>
      </c>
      <c r="C1569" s="170"/>
      <c r="D1569" s="170"/>
      <c r="E1569" s="143"/>
      <c r="F1569" s="144"/>
      <c r="G1569" s="145"/>
      <c r="H1569" s="145"/>
      <c r="I1569" s="146"/>
    </row>
    <row r="1570" spans="1:16" ht="24" customHeight="1" thickBot="1">
      <c r="A1570" s="159">
        <f t="shared" ref="A1570:A1597" si="90">A1569+1</f>
        <v>2</v>
      </c>
      <c r="B1570" s="147" t="s">
        <v>325</v>
      </c>
      <c r="C1570" s="148"/>
      <c r="D1570" s="148"/>
      <c r="E1570" s="149"/>
      <c r="F1570" s="150"/>
      <c r="G1570" s="151"/>
      <c r="H1570" s="151"/>
      <c r="I1570" s="152"/>
    </row>
    <row r="1571" spans="1:16" ht="24" customHeight="1" thickBot="1">
      <c r="A1571" s="159">
        <f t="shared" si="90"/>
        <v>3</v>
      </c>
      <c r="B1571" s="153" t="s">
        <v>0</v>
      </c>
      <c r="C1571" s="154" t="s">
        <v>1</v>
      </c>
      <c r="D1571" s="155" t="s">
        <v>2</v>
      </c>
      <c r="E1571" s="154" t="s">
        <v>3</v>
      </c>
      <c r="F1571" s="156" t="s">
        <v>4</v>
      </c>
      <c r="G1571" s="154" t="s">
        <v>317</v>
      </c>
      <c r="H1571" s="154" t="s">
        <v>353</v>
      </c>
      <c r="I1571" s="157" t="s">
        <v>5</v>
      </c>
      <c r="J1571" s="180"/>
    </row>
    <row r="1572" spans="1:16" ht="24" customHeight="1" thickTop="1">
      <c r="A1572" s="159">
        <f t="shared" si="90"/>
        <v>4</v>
      </c>
      <c r="B1572" s="114" t="s">
        <v>50</v>
      </c>
      <c r="C1572" s="87" t="s">
        <v>328</v>
      </c>
      <c r="D1572" s="69" t="s">
        <v>329</v>
      </c>
      <c r="E1572" s="158" t="s">
        <v>56</v>
      </c>
      <c r="F1572" s="70">
        <v>2</v>
      </c>
      <c r="G1572" s="66"/>
      <c r="H1572" s="66"/>
      <c r="I1572" s="127"/>
      <c r="J1572" s="181"/>
      <c r="K1572" s="182"/>
      <c r="L1572" s="182"/>
      <c r="M1572" s="182"/>
      <c r="N1572" s="182"/>
      <c r="O1572" s="189"/>
    </row>
    <row r="1573" spans="1:16" ht="24" customHeight="1">
      <c r="A1573" s="159">
        <f t="shared" si="90"/>
        <v>5</v>
      </c>
      <c r="B1573" s="114"/>
      <c r="C1573" s="81"/>
      <c r="D1573" s="69"/>
      <c r="E1573" s="128"/>
      <c r="F1573" s="70"/>
      <c r="G1573" s="66"/>
      <c r="H1573" s="66"/>
      <c r="I1573" s="129"/>
      <c r="J1573" s="88"/>
      <c r="K1573" s="93"/>
      <c r="L1573" s="182"/>
      <c r="M1573" s="182"/>
      <c r="N1573" s="182"/>
      <c r="O1573" s="189"/>
      <c r="P1573" s="94"/>
    </row>
    <row r="1574" spans="1:16" ht="24" customHeight="1">
      <c r="A1574" s="159">
        <f t="shared" si="90"/>
        <v>6</v>
      </c>
      <c r="B1574" s="114"/>
      <c r="C1574" s="81"/>
      <c r="D1574" s="69"/>
      <c r="E1574" s="128"/>
      <c r="F1574" s="70"/>
      <c r="G1574" s="66"/>
      <c r="H1574" s="66"/>
      <c r="I1574" s="129"/>
      <c r="J1574" s="88"/>
      <c r="K1574" s="89"/>
      <c r="L1574" s="182"/>
      <c r="M1574" s="182"/>
      <c r="N1574" s="182"/>
      <c r="O1574" s="189"/>
      <c r="P1574" s="94"/>
    </row>
    <row r="1575" spans="1:16" ht="24" customHeight="1">
      <c r="A1575" s="159">
        <f t="shared" si="90"/>
        <v>7</v>
      </c>
      <c r="B1575" s="114"/>
      <c r="C1575" s="81"/>
      <c r="D1575" s="69"/>
      <c r="E1575" s="128"/>
      <c r="F1575" s="70"/>
      <c r="G1575" s="66"/>
      <c r="H1575" s="66"/>
      <c r="I1575" s="117"/>
      <c r="J1575" s="88"/>
      <c r="K1575" s="93"/>
      <c r="L1575" s="182"/>
      <c r="M1575" s="182"/>
      <c r="N1575" s="182"/>
      <c r="O1575" s="189"/>
      <c r="P1575" s="94"/>
    </row>
    <row r="1576" spans="1:16" ht="24" customHeight="1">
      <c r="A1576" s="159">
        <f t="shared" si="90"/>
        <v>8</v>
      </c>
      <c r="B1576" s="114"/>
      <c r="C1576" s="81"/>
      <c r="D1576" s="69"/>
      <c r="E1576" s="128"/>
      <c r="F1576" s="70"/>
      <c r="G1576" s="66"/>
      <c r="H1576" s="66"/>
      <c r="I1576" s="117"/>
      <c r="J1576" s="88"/>
      <c r="K1576" s="93"/>
      <c r="L1576" s="93"/>
      <c r="M1576" s="94"/>
      <c r="N1576" s="94"/>
      <c r="O1576" s="94"/>
      <c r="P1576" s="94"/>
    </row>
    <row r="1577" spans="1:16" ht="24" customHeight="1">
      <c r="A1577" s="159">
        <f t="shared" si="90"/>
        <v>9</v>
      </c>
      <c r="B1577" s="114"/>
      <c r="C1577" s="81"/>
      <c r="D1577" s="69"/>
      <c r="E1577" s="128"/>
      <c r="F1577" s="70"/>
      <c r="G1577" s="66"/>
      <c r="H1577" s="66"/>
      <c r="I1577" s="117"/>
      <c r="J1577" s="88"/>
      <c r="K1577" s="93"/>
      <c r="L1577" s="93"/>
      <c r="M1577" s="94"/>
      <c r="N1577" s="94"/>
      <c r="O1577" s="94"/>
      <c r="P1577" s="94"/>
    </row>
    <row r="1578" spans="1:16" ht="24" customHeight="1">
      <c r="A1578" s="159">
        <f t="shared" si="90"/>
        <v>10</v>
      </c>
      <c r="B1578" s="114"/>
      <c r="C1578" s="81"/>
      <c r="D1578" s="69"/>
      <c r="E1578" s="128"/>
      <c r="F1578" s="70"/>
      <c r="G1578" s="66"/>
      <c r="H1578" s="66"/>
      <c r="I1578" s="117"/>
      <c r="J1578" s="88"/>
      <c r="K1578" s="93"/>
      <c r="L1578" s="93"/>
      <c r="M1578" s="94"/>
      <c r="N1578" s="94"/>
      <c r="O1578" s="94"/>
      <c r="P1578" s="94"/>
    </row>
    <row r="1579" spans="1:16" ht="24" customHeight="1">
      <c r="A1579" s="159">
        <f t="shared" si="90"/>
        <v>11</v>
      </c>
      <c r="B1579" s="114"/>
      <c r="C1579" s="81"/>
      <c r="D1579" s="69"/>
      <c r="E1579" s="128"/>
      <c r="F1579" s="70"/>
      <c r="G1579" s="66"/>
      <c r="H1579" s="66"/>
      <c r="I1579" s="117"/>
      <c r="J1579" s="88"/>
      <c r="K1579" s="93"/>
      <c r="L1579" s="93"/>
      <c r="M1579" s="94"/>
      <c r="N1579" s="94"/>
      <c r="O1579" s="94"/>
      <c r="P1579" s="94"/>
    </row>
    <row r="1580" spans="1:16" ht="24" customHeight="1">
      <c r="A1580" s="159">
        <f t="shared" si="90"/>
        <v>12</v>
      </c>
      <c r="B1580" s="114"/>
      <c r="C1580" s="81"/>
      <c r="D1580" s="73"/>
      <c r="E1580" s="128"/>
      <c r="F1580" s="70"/>
      <c r="G1580" s="66"/>
      <c r="H1580" s="66"/>
      <c r="I1580" s="129"/>
      <c r="J1580" s="88"/>
      <c r="K1580" s="93"/>
      <c r="L1580" s="93"/>
      <c r="M1580" s="94"/>
      <c r="N1580" s="94"/>
      <c r="O1580" s="94"/>
      <c r="P1580" s="94"/>
    </row>
    <row r="1581" spans="1:16" ht="24" customHeight="1">
      <c r="A1581" s="159">
        <f t="shared" si="90"/>
        <v>13</v>
      </c>
      <c r="B1581" s="114"/>
      <c r="C1581" s="81"/>
      <c r="D1581" s="73"/>
      <c r="E1581" s="128"/>
      <c r="F1581" s="70"/>
      <c r="G1581" s="66"/>
      <c r="H1581" s="66"/>
      <c r="I1581" s="129"/>
      <c r="J1581" s="88"/>
      <c r="K1581" s="93"/>
      <c r="L1581" s="93"/>
      <c r="M1581" s="94"/>
      <c r="N1581" s="94"/>
      <c r="O1581" s="94"/>
      <c r="P1581" s="94"/>
    </row>
    <row r="1582" spans="1:16" ht="24" customHeight="1">
      <c r="A1582" s="159">
        <f t="shared" si="90"/>
        <v>14</v>
      </c>
      <c r="B1582" s="114"/>
      <c r="C1582" s="81"/>
      <c r="D1582" s="73"/>
      <c r="E1582" s="128"/>
      <c r="F1582" s="70"/>
      <c r="G1582" s="66"/>
      <c r="H1582" s="66"/>
      <c r="I1582" s="129"/>
      <c r="J1582" s="88"/>
      <c r="K1582" s="93"/>
      <c r="L1582" s="93"/>
      <c r="M1582" s="94"/>
      <c r="N1582" s="94"/>
      <c r="O1582" s="94"/>
      <c r="P1582" s="94"/>
    </row>
    <row r="1583" spans="1:16" ht="24" customHeight="1">
      <c r="A1583" s="159">
        <f t="shared" si="90"/>
        <v>15</v>
      </c>
      <c r="B1583" s="114"/>
      <c r="C1583" s="81"/>
      <c r="D1583" s="73"/>
      <c r="E1583" s="128"/>
      <c r="F1583" s="70"/>
      <c r="G1583" s="66"/>
      <c r="H1583" s="66"/>
      <c r="I1583" s="129"/>
      <c r="J1583" s="88"/>
      <c r="K1583" s="93"/>
      <c r="L1583" s="93"/>
      <c r="M1583" s="94"/>
      <c r="N1583" s="94"/>
      <c r="O1583" s="94"/>
      <c r="P1583" s="94"/>
    </row>
    <row r="1584" spans="1:16" ht="24" customHeight="1">
      <c r="A1584" s="159">
        <f t="shared" si="90"/>
        <v>16</v>
      </c>
      <c r="B1584" s="114"/>
      <c r="C1584" s="81"/>
      <c r="D1584" s="73"/>
      <c r="E1584" s="128"/>
      <c r="F1584" s="70"/>
      <c r="G1584" s="66"/>
      <c r="H1584" s="66"/>
      <c r="I1584" s="129"/>
      <c r="J1584" s="88"/>
      <c r="K1584" s="93"/>
      <c r="L1584" s="93"/>
      <c r="M1584" s="94"/>
      <c r="N1584" s="94"/>
      <c r="O1584" s="94"/>
      <c r="P1584" s="94"/>
    </row>
    <row r="1585" spans="1:16" ht="24" customHeight="1">
      <c r="A1585" s="159">
        <f t="shared" si="90"/>
        <v>17</v>
      </c>
      <c r="B1585" s="114"/>
      <c r="C1585" s="81"/>
      <c r="D1585" s="73"/>
      <c r="E1585" s="128"/>
      <c r="F1585" s="70"/>
      <c r="G1585" s="66"/>
      <c r="H1585" s="66"/>
      <c r="I1585" s="129"/>
      <c r="J1585" s="88"/>
      <c r="K1585" s="93"/>
      <c r="L1585" s="93"/>
      <c r="M1585" s="94"/>
      <c r="N1585" s="94"/>
      <c r="O1585" s="94"/>
      <c r="P1585" s="94"/>
    </row>
    <row r="1586" spans="1:16" ht="24" customHeight="1">
      <c r="A1586" s="159">
        <f t="shared" si="90"/>
        <v>18</v>
      </c>
      <c r="B1586" s="114"/>
      <c r="C1586" s="81"/>
      <c r="D1586" s="73"/>
      <c r="E1586" s="128"/>
      <c r="F1586" s="70"/>
      <c r="G1586" s="66"/>
      <c r="H1586" s="66"/>
      <c r="I1586" s="129"/>
      <c r="J1586" s="88"/>
      <c r="K1586" s="93"/>
      <c r="L1586" s="93"/>
      <c r="M1586" s="94"/>
      <c r="N1586" s="94"/>
      <c r="O1586" s="94"/>
      <c r="P1586" s="94"/>
    </row>
    <row r="1587" spans="1:16" ht="24" customHeight="1">
      <c r="A1587" s="159">
        <f t="shared" si="90"/>
        <v>19</v>
      </c>
      <c r="B1587" s="114"/>
      <c r="C1587" s="81"/>
      <c r="D1587" s="73"/>
      <c r="E1587" s="128"/>
      <c r="F1587" s="70"/>
      <c r="G1587" s="66"/>
      <c r="H1587" s="66"/>
      <c r="I1587" s="129"/>
      <c r="J1587" s="95"/>
      <c r="K1587" s="93"/>
      <c r="L1587" s="93"/>
      <c r="M1587" s="94"/>
      <c r="N1587" s="94"/>
      <c r="O1587" s="94"/>
      <c r="P1587" s="94"/>
    </row>
    <row r="1588" spans="1:16" ht="24" customHeight="1">
      <c r="A1588" s="159">
        <f t="shared" si="90"/>
        <v>20</v>
      </c>
      <c r="B1588" s="118"/>
      <c r="C1588" s="119" t="s">
        <v>64</v>
      </c>
      <c r="D1588" s="120"/>
      <c r="E1588" s="183"/>
      <c r="F1588" s="122"/>
      <c r="G1588" s="123"/>
      <c r="H1588" s="123"/>
      <c r="I1588" s="124"/>
      <c r="J1588" s="95"/>
      <c r="K1588" s="93"/>
      <c r="L1588" s="93"/>
      <c r="M1588" s="94"/>
      <c r="N1588" s="94"/>
      <c r="O1588" s="94"/>
      <c r="P1588" s="94"/>
    </row>
    <row r="1589" spans="1:16" ht="24" customHeight="1">
      <c r="A1589" s="159">
        <f t="shared" si="90"/>
        <v>21</v>
      </c>
      <c r="B1589" s="114" t="s">
        <v>65</v>
      </c>
      <c r="C1589" s="184" t="s">
        <v>107</v>
      </c>
      <c r="D1589" s="184"/>
      <c r="E1589" s="116" t="s">
        <v>103</v>
      </c>
      <c r="F1589" s="71">
        <v>0</v>
      </c>
      <c r="G1589" s="72"/>
      <c r="H1589" s="72"/>
      <c r="I1589" s="185"/>
      <c r="J1589" s="95"/>
      <c r="K1589" s="93"/>
      <c r="L1589" s="93"/>
      <c r="M1589" s="94"/>
      <c r="N1589" s="94"/>
      <c r="O1589" s="94"/>
      <c r="P1589" s="94"/>
    </row>
    <row r="1590" spans="1:16" ht="24" customHeight="1">
      <c r="A1590" s="159">
        <f t="shared" si="90"/>
        <v>22</v>
      </c>
      <c r="B1590" s="114"/>
      <c r="C1590" s="186" t="s">
        <v>108</v>
      </c>
      <c r="D1590" s="186"/>
      <c r="E1590" s="168" t="s">
        <v>103</v>
      </c>
      <c r="F1590" s="70">
        <v>0</v>
      </c>
      <c r="G1590" s="66"/>
      <c r="H1590" s="66"/>
      <c r="I1590" s="129"/>
    </row>
    <row r="1591" spans="1:16" ht="24" customHeight="1">
      <c r="A1591" s="159">
        <f t="shared" si="90"/>
        <v>23</v>
      </c>
      <c r="B1591" s="114"/>
      <c r="C1591" s="184" t="s">
        <v>109</v>
      </c>
      <c r="D1591" s="184"/>
      <c r="E1591" s="116" t="s">
        <v>103</v>
      </c>
      <c r="F1591" s="71">
        <v>0</v>
      </c>
      <c r="G1591" s="72"/>
      <c r="H1591" s="66"/>
      <c r="I1591" s="129"/>
    </row>
    <row r="1592" spans="1:16" ht="24" customHeight="1">
      <c r="A1592" s="159">
        <f t="shared" si="90"/>
        <v>24</v>
      </c>
      <c r="B1592" s="114"/>
      <c r="C1592" s="186" t="s">
        <v>188</v>
      </c>
      <c r="D1592" s="186"/>
      <c r="E1592" s="116" t="s">
        <v>103</v>
      </c>
      <c r="F1592" s="71">
        <v>1</v>
      </c>
      <c r="G1592" s="72"/>
      <c r="H1592" s="66"/>
      <c r="I1592" s="117"/>
    </row>
    <row r="1593" spans="1:16" ht="24" customHeight="1">
      <c r="A1593" s="159">
        <f t="shared" si="90"/>
        <v>25</v>
      </c>
      <c r="B1593" s="114"/>
      <c r="C1593" s="186" t="s">
        <v>59</v>
      </c>
      <c r="D1593" s="75"/>
      <c r="E1593" s="116" t="s">
        <v>103</v>
      </c>
      <c r="F1593" s="71">
        <v>0</v>
      </c>
      <c r="G1593" s="72"/>
      <c r="H1593" s="66"/>
      <c r="I1593" s="117"/>
    </row>
    <row r="1594" spans="1:16" ht="24" customHeight="1">
      <c r="A1594" s="159">
        <f t="shared" si="90"/>
        <v>26</v>
      </c>
      <c r="B1594" s="114"/>
      <c r="C1594" s="115" t="s">
        <v>60</v>
      </c>
      <c r="D1594" s="76"/>
      <c r="E1594" s="116" t="s">
        <v>103</v>
      </c>
      <c r="F1594" s="71">
        <v>1</v>
      </c>
      <c r="G1594" s="72"/>
      <c r="H1594" s="66"/>
      <c r="I1594" s="117"/>
    </row>
    <row r="1595" spans="1:16" ht="24" customHeight="1">
      <c r="A1595" s="159">
        <f t="shared" si="90"/>
        <v>27</v>
      </c>
      <c r="B1595" s="118"/>
      <c r="C1595" s="119" t="s">
        <v>64</v>
      </c>
      <c r="D1595" s="120"/>
      <c r="E1595" s="121"/>
      <c r="F1595" s="122"/>
      <c r="G1595" s="123"/>
      <c r="H1595" s="123"/>
      <c r="I1595" s="124"/>
    </row>
    <row r="1596" spans="1:16" ht="24" customHeight="1">
      <c r="A1596" s="159">
        <f t="shared" si="90"/>
        <v>28</v>
      </c>
      <c r="B1596" s="125" t="s">
        <v>66</v>
      </c>
      <c r="C1596" s="77"/>
      <c r="D1596" s="78"/>
      <c r="E1596" s="126"/>
      <c r="F1596" s="67"/>
      <c r="G1596" s="68"/>
      <c r="H1596" s="66"/>
      <c r="I1596" s="127"/>
    </row>
    <row r="1597" spans="1:16" ht="24" customHeight="1">
      <c r="A1597" s="159">
        <f t="shared" si="90"/>
        <v>29</v>
      </c>
      <c r="B1597" s="114"/>
      <c r="C1597" s="79"/>
      <c r="D1597" s="80"/>
      <c r="E1597" s="128"/>
      <c r="F1597" s="70"/>
      <c r="G1597" s="66"/>
      <c r="H1597" s="66"/>
      <c r="I1597" s="129"/>
    </row>
    <row r="1598" spans="1:16" ht="24" customHeight="1">
      <c r="A1598" s="159">
        <f>A1597+1</f>
        <v>30</v>
      </c>
      <c r="B1598" s="114"/>
      <c r="C1598" s="74"/>
      <c r="D1598" s="76"/>
      <c r="E1598" s="115"/>
      <c r="F1598" s="64"/>
      <c r="G1598" s="65"/>
      <c r="H1598" s="66"/>
      <c r="I1598" s="117"/>
    </row>
    <row r="1599" spans="1:16" ht="24" customHeight="1" thickBot="1">
      <c r="A1599" s="159">
        <f t="shared" ref="A1599:A1600" si="91">A1598+1</f>
        <v>31</v>
      </c>
      <c r="B1599" s="130"/>
      <c r="C1599" s="131" t="s">
        <v>64</v>
      </c>
      <c r="D1599" s="132"/>
      <c r="E1599" s="115"/>
      <c r="F1599" s="133"/>
      <c r="G1599" s="134"/>
      <c r="H1599" s="134"/>
      <c r="I1599" s="117"/>
    </row>
    <row r="1600" spans="1:16" ht="24" customHeight="1" thickBot="1">
      <c r="A1600" s="159">
        <f t="shared" si="91"/>
        <v>32</v>
      </c>
      <c r="B1600" s="135" t="s">
        <v>67</v>
      </c>
      <c r="C1600" s="136"/>
      <c r="D1600" s="137"/>
      <c r="E1600" s="136"/>
      <c r="F1600" s="138"/>
      <c r="G1600" s="139"/>
      <c r="H1600" s="139"/>
      <c r="I1600" s="140"/>
    </row>
    <row r="1601" spans="1:16" ht="24" customHeight="1" thickTop="1">
      <c r="A1601" s="159">
        <v>1</v>
      </c>
      <c r="B1601" s="141" t="str">
        <f>C1605</f>
        <v>15) 기관실 전체 도장</v>
      </c>
      <c r="C1601" s="170"/>
      <c r="D1601" s="170"/>
      <c r="E1601" s="143"/>
      <c r="F1601" s="144"/>
      <c r="G1601" s="145"/>
      <c r="H1601" s="145"/>
      <c r="I1601" s="146"/>
    </row>
    <row r="1602" spans="1:16" ht="24" customHeight="1">
      <c r="A1602" s="159">
        <f t="shared" ref="A1602:A1629" si="92">A1601+1</f>
        <v>2</v>
      </c>
      <c r="B1602" s="179" t="s">
        <v>349</v>
      </c>
      <c r="C1602" s="172"/>
      <c r="D1602" s="172"/>
      <c r="E1602" s="173"/>
      <c r="F1602" s="174"/>
      <c r="G1602" s="175"/>
      <c r="H1602" s="175"/>
      <c r="I1602" s="176"/>
    </row>
    <row r="1603" spans="1:16" ht="24" customHeight="1" thickBot="1">
      <c r="A1603" s="159">
        <f t="shared" si="92"/>
        <v>3</v>
      </c>
      <c r="B1603" s="187" t="s">
        <v>345</v>
      </c>
      <c r="C1603" s="148"/>
      <c r="D1603" s="148"/>
      <c r="E1603" s="149"/>
      <c r="F1603" s="150"/>
      <c r="G1603" s="151"/>
      <c r="H1603" s="151"/>
      <c r="I1603" s="152"/>
    </row>
    <row r="1604" spans="1:16" ht="24" customHeight="1" thickBot="1">
      <c r="A1604" s="159">
        <f t="shared" si="92"/>
        <v>4</v>
      </c>
      <c r="B1604" s="153" t="s">
        <v>0</v>
      </c>
      <c r="C1604" s="154" t="s">
        <v>1</v>
      </c>
      <c r="D1604" s="155" t="s">
        <v>2</v>
      </c>
      <c r="E1604" s="154" t="s">
        <v>3</v>
      </c>
      <c r="F1604" s="156" t="s">
        <v>4</v>
      </c>
      <c r="G1604" s="154" t="s">
        <v>317</v>
      </c>
      <c r="H1604" s="154" t="s">
        <v>353</v>
      </c>
      <c r="I1604" s="157" t="s">
        <v>5</v>
      </c>
      <c r="J1604" s="180"/>
    </row>
    <row r="1605" spans="1:16" ht="24" customHeight="1" thickTop="1">
      <c r="A1605" s="159">
        <f t="shared" si="92"/>
        <v>5</v>
      </c>
      <c r="B1605" s="114" t="s">
        <v>50</v>
      </c>
      <c r="C1605" s="87" t="s">
        <v>330</v>
      </c>
      <c r="D1605" s="69" t="s">
        <v>331</v>
      </c>
      <c r="E1605" s="128" t="s">
        <v>220</v>
      </c>
      <c r="F1605" s="70">
        <v>41.9</v>
      </c>
      <c r="G1605" s="66"/>
      <c r="H1605" s="66"/>
      <c r="I1605" s="127"/>
      <c r="J1605" s="181"/>
      <c r="K1605" s="182"/>
      <c r="L1605" s="182"/>
      <c r="M1605" s="182"/>
      <c r="N1605" s="182"/>
      <c r="O1605" s="178"/>
    </row>
    <row r="1606" spans="1:16" ht="24" customHeight="1">
      <c r="A1606" s="159">
        <f t="shared" si="92"/>
        <v>6</v>
      </c>
      <c r="B1606" s="114"/>
      <c r="C1606" s="91"/>
      <c r="D1606" s="69"/>
      <c r="E1606" s="128"/>
      <c r="F1606" s="70"/>
      <c r="G1606" s="66"/>
      <c r="H1606" s="66"/>
      <c r="I1606" s="129"/>
      <c r="J1606" s="88"/>
      <c r="K1606" s="93"/>
      <c r="L1606" s="93"/>
      <c r="M1606" s="94"/>
      <c r="N1606" s="94"/>
      <c r="O1606" s="94"/>
      <c r="P1606" s="94"/>
    </row>
    <row r="1607" spans="1:16" ht="24" customHeight="1">
      <c r="A1607" s="159">
        <f t="shared" si="92"/>
        <v>7</v>
      </c>
      <c r="B1607" s="114"/>
      <c r="C1607" s="81"/>
      <c r="D1607" s="69"/>
      <c r="E1607" s="128"/>
      <c r="F1607" s="70"/>
      <c r="G1607" s="66"/>
      <c r="H1607" s="66"/>
      <c r="I1607" s="129"/>
      <c r="J1607" s="88"/>
      <c r="K1607" s="89"/>
      <c r="L1607" s="93"/>
      <c r="M1607" s="94"/>
      <c r="N1607" s="94"/>
      <c r="O1607" s="94"/>
      <c r="P1607" s="94"/>
    </row>
    <row r="1608" spans="1:16" ht="24" customHeight="1">
      <c r="A1608" s="159">
        <f t="shared" si="92"/>
        <v>8</v>
      </c>
      <c r="B1608" s="114"/>
      <c r="C1608" s="81"/>
      <c r="D1608" s="69"/>
      <c r="E1608" s="128"/>
      <c r="F1608" s="70"/>
      <c r="G1608" s="66"/>
      <c r="H1608" s="66"/>
      <c r="I1608" s="117"/>
      <c r="J1608" s="88"/>
      <c r="K1608" s="93"/>
      <c r="L1608" s="93"/>
      <c r="M1608" s="94"/>
      <c r="N1608" s="94"/>
      <c r="O1608" s="94"/>
      <c r="P1608" s="94"/>
    </row>
    <row r="1609" spans="1:16" ht="24" customHeight="1">
      <c r="A1609" s="159">
        <f t="shared" si="92"/>
        <v>9</v>
      </c>
      <c r="B1609" s="114"/>
      <c r="C1609" s="81"/>
      <c r="D1609" s="69"/>
      <c r="E1609" s="128"/>
      <c r="F1609" s="70"/>
      <c r="G1609" s="66"/>
      <c r="H1609" s="66"/>
      <c r="I1609" s="117"/>
      <c r="J1609" s="88"/>
      <c r="K1609" s="93"/>
      <c r="L1609" s="93"/>
      <c r="M1609" s="94"/>
      <c r="N1609" s="94"/>
      <c r="O1609" s="94"/>
      <c r="P1609" s="94"/>
    </row>
    <row r="1610" spans="1:16" ht="24" customHeight="1">
      <c r="A1610" s="159">
        <f t="shared" si="92"/>
        <v>10</v>
      </c>
      <c r="B1610" s="114"/>
      <c r="C1610" s="81"/>
      <c r="D1610" s="69"/>
      <c r="E1610" s="128"/>
      <c r="F1610" s="70"/>
      <c r="G1610" s="66"/>
      <c r="H1610" s="66"/>
      <c r="I1610" s="117"/>
      <c r="J1610" s="88"/>
      <c r="K1610" s="93"/>
      <c r="L1610" s="93"/>
      <c r="M1610" s="94"/>
      <c r="N1610" s="94"/>
      <c r="O1610" s="94"/>
      <c r="P1610" s="94"/>
    </row>
    <row r="1611" spans="1:16" ht="24" customHeight="1">
      <c r="A1611" s="159">
        <f t="shared" si="92"/>
        <v>11</v>
      </c>
      <c r="B1611" s="114"/>
      <c r="C1611" s="81"/>
      <c r="D1611" s="69"/>
      <c r="E1611" s="128"/>
      <c r="F1611" s="70"/>
      <c r="G1611" s="66"/>
      <c r="H1611" s="66"/>
      <c r="I1611" s="117"/>
      <c r="J1611" s="88"/>
      <c r="K1611" s="93"/>
      <c r="L1611" s="93"/>
      <c r="M1611" s="94"/>
      <c r="N1611" s="94"/>
      <c r="O1611" s="94"/>
      <c r="P1611" s="94"/>
    </row>
    <row r="1612" spans="1:16" ht="24" customHeight="1">
      <c r="A1612" s="159">
        <f t="shared" si="92"/>
        <v>12</v>
      </c>
      <c r="B1612" s="114"/>
      <c r="C1612" s="81"/>
      <c r="D1612" s="69"/>
      <c r="E1612" s="128"/>
      <c r="F1612" s="70"/>
      <c r="G1612" s="66"/>
      <c r="H1612" s="66"/>
      <c r="I1612" s="117"/>
      <c r="J1612" s="88"/>
      <c r="K1612" s="93"/>
      <c r="L1612" s="93"/>
      <c r="M1612" s="94"/>
      <c r="N1612" s="94"/>
      <c r="O1612" s="94"/>
      <c r="P1612" s="94"/>
    </row>
    <row r="1613" spans="1:16" ht="24" customHeight="1">
      <c r="A1613" s="159">
        <f t="shared" si="92"/>
        <v>13</v>
      </c>
      <c r="B1613" s="114"/>
      <c r="C1613" s="81"/>
      <c r="D1613" s="73"/>
      <c r="E1613" s="128"/>
      <c r="F1613" s="70"/>
      <c r="G1613" s="66"/>
      <c r="H1613" s="66"/>
      <c r="I1613" s="129"/>
      <c r="J1613" s="88"/>
      <c r="K1613" s="93"/>
      <c r="L1613" s="93"/>
      <c r="M1613" s="94"/>
      <c r="N1613" s="94"/>
      <c r="O1613" s="94"/>
      <c r="P1613" s="94"/>
    </row>
    <row r="1614" spans="1:16" ht="24" customHeight="1">
      <c r="A1614" s="159">
        <f t="shared" si="92"/>
        <v>14</v>
      </c>
      <c r="B1614" s="114"/>
      <c r="C1614" s="81"/>
      <c r="D1614" s="73"/>
      <c r="E1614" s="128"/>
      <c r="F1614" s="70"/>
      <c r="G1614" s="66"/>
      <c r="H1614" s="66"/>
      <c r="I1614" s="129"/>
      <c r="J1614" s="88"/>
      <c r="K1614" s="93"/>
      <c r="L1614" s="93"/>
      <c r="M1614" s="94"/>
      <c r="N1614" s="94"/>
      <c r="O1614" s="94"/>
      <c r="P1614" s="94"/>
    </row>
    <row r="1615" spans="1:16" ht="24" customHeight="1">
      <c r="A1615" s="159">
        <f t="shared" si="92"/>
        <v>15</v>
      </c>
      <c r="B1615" s="114"/>
      <c r="C1615" s="81"/>
      <c r="D1615" s="73"/>
      <c r="E1615" s="128"/>
      <c r="F1615" s="70"/>
      <c r="G1615" s="66"/>
      <c r="H1615" s="66"/>
      <c r="I1615" s="129"/>
      <c r="J1615" s="88"/>
      <c r="K1615" s="93"/>
      <c r="L1615" s="93"/>
      <c r="M1615" s="94"/>
      <c r="N1615" s="94"/>
      <c r="O1615" s="94"/>
      <c r="P1615" s="94"/>
    </row>
    <row r="1616" spans="1:16" ht="24" customHeight="1">
      <c r="A1616" s="159">
        <f t="shared" si="92"/>
        <v>16</v>
      </c>
      <c r="B1616" s="114"/>
      <c r="C1616" s="81"/>
      <c r="D1616" s="73"/>
      <c r="E1616" s="128"/>
      <c r="F1616" s="70"/>
      <c r="G1616" s="66"/>
      <c r="H1616" s="66"/>
      <c r="I1616" s="129"/>
      <c r="J1616" s="88"/>
      <c r="K1616" s="93"/>
      <c r="L1616" s="93"/>
      <c r="M1616" s="94"/>
      <c r="N1616" s="94"/>
      <c r="O1616" s="94"/>
      <c r="P1616" s="94"/>
    </row>
    <row r="1617" spans="1:16" ht="24" customHeight="1">
      <c r="A1617" s="159">
        <f t="shared" si="92"/>
        <v>17</v>
      </c>
      <c r="B1617" s="114"/>
      <c r="C1617" s="81"/>
      <c r="D1617" s="73"/>
      <c r="E1617" s="128"/>
      <c r="F1617" s="70"/>
      <c r="G1617" s="66"/>
      <c r="H1617" s="66"/>
      <c r="I1617" s="129"/>
      <c r="J1617" s="88"/>
      <c r="K1617" s="93"/>
      <c r="L1617" s="93"/>
      <c r="M1617" s="94"/>
      <c r="N1617" s="94"/>
      <c r="O1617" s="94"/>
      <c r="P1617" s="94"/>
    </row>
    <row r="1618" spans="1:16" ht="24" customHeight="1">
      <c r="A1618" s="159">
        <f t="shared" si="92"/>
        <v>18</v>
      </c>
      <c r="B1618" s="114"/>
      <c r="C1618" s="81"/>
      <c r="D1618" s="73"/>
      <c r="E1618" s="128"/>
      <c r="F1618" s="70"/>
      <c r="G1618" s="66"/>
      <c r="H1618" s="66"/>
      <c r="I1618" s="129"/>
      <c r="J1618" s="88"/>
      <c r="K1618" s="93"/>
      <c r="L1618" s="93"/>
      <c r="M1618" s="94"/>
      <c r="N1618" s="94"/>
      <c r="O1618" s="94"/>
      <c r="P1618" s="94"/>
    </row>
    <row r="1619" spans="1:16" ht="24" customHeight="1">
      <c r="A1619" s="159">
        <f t="shared" si="92"/>
        <v>19</v>
      </c>
      <c r="B1619" s="114"/>
      <c r="C1619" s="81"/>
      <c r="D1619" s="73"/>
      <c r="E1619" s="128"/>
      <c r="F1619" s="70"/>
      <c r="G1619" s="66"/>
      <c r="H1619" s="66"/>
      <c r="I1619" s="129"/>
      <c r="J1619" s="95"/>
      <c r="K1619" s="93"/>
      <c r="L1619" s="93"/>
      <c r="M1619" s="94"/>
      <c r="N1619" s="94"/>
      <c r="O1619" s="94"/>
      <c r="P1619" s="94"/>
    </row>
    <row r="1620" spans="1:16" ht="24" customHeight="1">
      <c r="A1620" s="159">
        <f t="shared" si="92"/>
        <v>20</v>
      </c>
      <c r="B1620" s="118"/>
      <c r="C1620" s="119" t="s">
        <v>64</v>
      </c>
      <c r="D1620" s="120"/>
      <c r="E1620" s="183"/>
      <c r="F1620" s="122"/>
      <c r="G1620" s="123"/>
      <c r="H1620" s="123"/>
      <c r="I1620" s="124"/>
      <c r="J1620" s="95"/>
      <c r="K1620" s="93"/>
      <c r="L1620" s="93"/>
      <c r="M1620" s="94"/>
      <c r="N1620" s="94"/>
      <c r="O1620" s="94"/>
      <c r="P1620" s="94"/>
    </row>
    <row r="1621" spans="1:16" ht="24" customHeight="1">
      <c r="A1621" s="159">
        <f t="shared" si="92"/>
        <v>21</v>
      </c>
      <c r="B1621" s="114" t="s">
        <v>65</v>
      </c>
      <c r="C1621" s="184" t="s">
        <v>107</v>
      </c>
      <c r="D1621" s="184"/>
      <c r="E1621" s="116" t="s">
        <v>103</v>
      </c>
      <c r="F1621" s="71">
        <v>0</v>
      </c>
      <c r="G1621" s="72"/>
      <c r="H1621" s="72"/>
      <c r="I1621" s="185"/>
      <c r="J1621" s="95"/>
      <c r="K1621" s="93"/>
      <c r="L1621" s="93"/>
      <c r="M1621" s="94"/>
      <c r="N1621" s="94"/>
      <c r="O1621" s="94"/>
      <c r="P1621" s="94"/>
    </row>
    <row r="1622" spans="1:16" ht="24" customHeight="1">
      <c r="A1622" s="159">
        <f t="shared" si="92"/>
        <v>22</v>
      </c>
      <c r="B1622" s="114"/>
      <c r="C1622" s="186" t="s">
        <v>108</v>
      </c>
      <c r="D1622" s="186"/>
      <c r="E1622" s="168" t="s">
        <v>103</v>
      </c>
      <c r="F1622" s="70">
        <v>0</v>
      </c>
      <c r="G1622" s="66"/>
      <c r="H1622" s="66"/>
      <c r="I1622" s="129"/>
    </row>
    <row r="1623" spans="1:16" ht="24" customHeight="1">
      <c r="A1623" s="159">
        <f t="shared" si="92"/>
        <v>23</v>
      </c>
      <c r="B1623" s="114"/>
      <c r="C1623" s="184" t="s">
        <v>109</v>
      </c>
      <c r="D1623" s="184"/>
      <c r="E1623" s="116" t="s">
        <v>103</v>
      </c>
      <c r="F1623" s="71">
        <v>0</v>
      </c>
      <c r="G1623" s="72"/>
      <c r="H1623" s="66"/>
      <c r="I1623" s="129"/>
    </row>
    <row r="1624" spans="1:16" ht="24" customHeight="1">
      <c r="A1624" s="159">
        <f t="shared" si="92"/>
        <v>24</v>
      </c>
      <c r="B1624" s="114"/>
      <c r="C1624" s="186" t="s">
        <v>305</v>
      </c>
      <c r="D1624" s="186"/>
      <c r="E1624" s="116" t="s">
        <v>103</v>
      </c>
      <c r="F1624" s="71">
        <v>2</v>
      </c>
      <c r="G1624" s="72"/>
      <c r="H1624" s="66"/>
      <c r="I1624" s="117"/>
    </row>
    <row r="1625" spans="1:16" ht="24" customHeight="1">
      <c r="A1625" s="159">
        <f t="shared" si="92"/>
        <v>25</v>
      </c>
      <c r="B1625" s="114"/>
      <c r="C1625" s="186" t="s">
        <v>59</v>
      </c>
      <c r="D1625" s="75"/>
      <c r="E1625" s="116" t="s">
        <v>103</v>
      </c>
      <c r="F1625" s="71">
        <v>2</v>
      </c>
      <c r="G1625" s="72"/>
      <c r="H1625" s="66"/>
      <c r="I1625" s="117"/>
    </row>
    <row r="1626" spans="1:16" ht="24" customHeight="1">
      <c r="A1626" s="159">
        <f t="shared" si="92"/>
        <v>26</v>
      </c>
      <c r="B1626" s="114"/>
      <c r="C1626" s="115" t="s">
        <v>60</v>
      </c>
      <c r="D1626" s="76"/>
      <c r="E1626" s="116" t="s">
        <v>103</v>
      </c>
      <c r="F1626" s="71">
        <v>2</v>
      </c>
      <c r="G1626" s="72"/>
      <c r="H1626" s="66"/>
      <c r="I1626" s="117"/>
    </row>
    <row r="1627" spans="1:16" ht="24" customHeight="1">
      <c r="A1627" s="159">
        <f t="shared" si="92"/>
        <v>27</v>
      </c>
      <c r="B1627" s="118"/>
      <c r="C1627" s="119" t="s">
        <v>64</v>
      </c>
      <c r="D1627" s="120"/>
      <c r="E1627" s="121"/>
      <c r="F1627" s="122"/>
      <c r="G1627" s="123"/>
      <c r="H1627" s="123"/>
      <c r="I1627" s="124"/>
    </row>
    <row r="1628" spans="1:16" ht="24" customHeight="1">
      <c r="A1628" s="159">
        <f t="shared" si="92"/>
        <v>28</v>
      </c>
      <c r="B1628" s="125" t="s">
        <v>66</v>
      </c>
      <c r="C1628" s="77"/>
      <c r="D1628" s="78"/>
      <c r="E1628" s="126"/>
      <c r="F1628" s="67"/>
      <c r="G1628" s="68"/>
      <c r="H1628" s="66"/>
      <c r="I1628" s="127"/>
    </row>
    <row r="1629" spans="1:16" ht="24" customHeight="1">
      <c r="A1629" s="159">
        <f t="shared" si="92"/>
        <v>29</v>
      </c>
      <c r="B1629" s="114"/>
      <c r="C1629" s="79"/>
      <c r="D1629" s="80"/>
      <c r="E1629" s="128"/>
      <c r="F1629" s="70"/>
      <c r="G1629" s="66"/>
      <c r="H1629" s="66"/>
      <c r="I1629" s="129"/>
    </row>
    <row r="1630" spans="1:16" ht="24" customHeight="1">
      <c r="A1630" s="159">
        <f>A1629+1</f>
        <v>30</v>
      </c>
      <c r="B1630" s="114"/>
      <c r="C1630" s="74"/>
      <c r="D1630" s="76"/>
      <c r="E1630" s="115"/>
      <c r="F1630" s="64"/>
      <c r="G1630" s="65"/>
      <c r="H1630" s="66"/>
      <c r="I1630" s="117"/>
    </row>
    <row r="1631" spans="1:16" ht="24" customHeight="1" thickBot="1">
      <c r="A1631" s="159">
        <f t="shared" ref="A1631:A1632" si="93">A1630+1</f>
        <v>31</v>
      </c>
      <c r="B1631" s="130"/>
      <c r="C1631" s="131" t="s">
        <v>64</v>
      </c>
      <c r="D1631" s="132"/>
      <c r="E1631" s="115"/>
      <c r="F1631" s="133"/>
      <c r="G1631" s="134"/>
      <c r="H1631" s="134"/>
      <c r="I1631" s="117"/>
    </row>
    <row r="1632" spans="1:16" ht="24" customHeight="1" thickBot="1">
      <c r="A1632" s="159">
        <f t="shared" si="93"/>
        <v>32</v>
      </c>
      <c r="B1632" s="135" t="s">
        <v>67</v>
      </c>
      <c r="C1632" s="136"/>
      <c r="D1632" s="137"/>
      <c r="E1632" s="136"/>
      <c r="F1632" s="138"/>
      <c r="G1632" s="139"/>
      <c r="H1632" s="139"/>
      <c r="I1632" s="140"/>
    </row>
    <row r="1633" spans="2:2" ht="24" customHeight="1" thickTop="1">
      <c r="B1633" s="190" t="s">
        <v>90</v>
      </c>
    </row>
    <row r="1660" spans="2:12" ht="24" customHeight="1">
      <c r="B1660" s="191"/>
      <c r="C1660" s="172"/>
      <c r="D1660" s="172"/>
      <c r="E1660" s="173"/>
      <c r="F1660" s="174"/>
      <c r="G1660" s="192"/>
      <c r="H1660" s="192"/>
      <c r="I1660" s="193"/>
    </row>
    <row r="1661" spans="2:12" ht="24" customHeight="1">
      <c r="B1661" s="191" t="s">
        <v>69</v>
      </c>
      <c r="C1661" s="172"/>
      <c r="D1661" s="172"/>
      <c r="E1661" s="173"/>
      <c r="F1661" s="174"/>
      <c r="G1661" s="175"/>
      <c r="H1661" s="175"/>
      <c r="I1661" s="193"/>
    </row>
    <row r="1662" spans="2:12" ht="24" customHeight="1">
      <c r="L1662" s="159"/>
    </row>
  </sheetData>
  <phoneticPr fontId="2" type="noConversion"/>
  <printOptions horizontalCentered="1"/>
  <pageMargins left="0.39370078740157483" right="0.39370078740157483" top="0.98425196850393704" bottom="0.59055118110236227" header="0.59055118110236227" footer="0.15748031496062992"/>
  <pageSetup paperSize="9" scale="61" fitToHeight="0" orientation="landscape" r:id="rId1"/>
  <headerFooter alignWithMargins="0">
    <oddHeader>&amp;C&amp;"굴림체,굵게"&amp;20 직 접 공 사 비 내 역 서&amp;E</oddHeader>
  </headerFooter>
  <rowBreaks count="4" manualBreakCount="4">
    <brk id="1" min="1" max="8" man="1"/>
    <brk id="769" min="1" max="8" man="1"/>
    <brk id="801" min="1" max="8" man="1"/>
    <brk id="1153" min="1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8</vt:i4>
      </vt:variant>
    </vt:vector>
  </HeadingPairs>
  <TitlesOfParts>
    <vt:vector size="15" baseType="lpstr">
      <vt:lpstr>총괄표</vt:lpstr>
      <vt:lpstr>간지-조사개요</vt:lpstr>
      <vt:lpstr>간지-원가계산서</vt:lpstr>
      <vt:lpstr>원가계산서(종합)</vt:lpstr>
      <vt:lpstr>원가계산서(기관)</vt:lpstr>
      <vt:lpstr>집계표</vt:lpstr>
      <vt:lpstr>내역서</vt:lpstr>
      <vt:lpstr>'간지-원가계산서'!Print_Area</vt:lpstr>
      <vt:lpstr>'간지-조사개요'!Print_Area</vt:lpstr>
      <vt:lpstr>내역서!Print_Area</vt:lpstr>
      <vt:lpstr>'원가계산서(기관)'!Print_Area</vt:lpstr>
      <vt:lpstr>'원가계산서(종합)'!Print_Area</vt:lpstr>
      <vt:lpstr>집계표!Print_Area</vt:lpstr>
      <vt:lpstr>총괄표!Print_Area</vt:lpstr>
      <vt:lpstr>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김문자</dc:creator>
  <cp:lastModifiedBy>MOF</cp:lastModifiedBy>
  <cp:lastPrinted>2026-03-11T15:31:43Z</cp:lastPrinted>
  <dcterms:created xsi:type="dcterms:W3CDTF">1998-03-03T03:45:40Z</dcterms:created>
  <dcterms:modified xsi:type="dcterms:W3CDTF">2026-05-12T06:53:44Z</dcterms:modified>
</cp:coreProperties>
</file>